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568" tabRatio="791" activeTab="0"/>
  </bookViews>
  <sheets>
    <sheet name="Wasser" sheetId="1" r:id="rId1"/>
    <sheet name="Strom" sheetId="2" r:id="rId2"/>
    <sheet name="PhotovoltBBSHaar" sheetId="3" r:id="rId3"/>
    <sheet name="PhotovoltEnergierat" sheetId="4" r:id="rId4"/>
    <sheet name="Gas" sheetId="5" r:id="rId5"/>
    <sheet name="Tabelle6" sheetId="6" r:id="rId6"/>
  </sheets>
  <definedNames/>
  <calcPr fullCalcOnLoad="1"/>
</workbook>
</file>

<file path=xl/sharedStrings.xml><?xml version="1.0" encoding="utf-8"?>
<sst xmlns="http://schemas.openxmlformats.org/spreadsheetml/2006/main" count="78" uniqueCount="35">
  <si>
    <t>Wasserverbrauch BBS Haarentor</t>
  </si>
  <si>
    <t>Monat</t>
  </si>
  <si>
    <t>Jan</t>
  </si>
  <si>
    <t>Febr</t>
  </si>
  <si>
    <t>März</t>
  </si>
  <si>
    <t>Apr</t>
  </si>
  <si>
    <t>Mai</t>
  </si>
  <si>
    <t>Juni</t>
  </si>
  <si>
    <t>Juli</t>
  </si>
  <si>
    <t>Aug</t>
  </si>
  <si>
    <t>Sept</t>
  </si>
  <si>
    <t>Okt</t>
  </si>
  <si>
    <t>Nov</t>
  </si>
  <si>
    <t>Dez</t>
  </si>
  <si>
    <t>2006: Modernisierung der Toiletten im Altbau</t>
  </si>
  <si>
    <t>2007: Modernisierung der Toiletten im Hofgebäude</t>
  </si>
  <si>
    <t>Stromverbrauch BBS Haarentor</t>
  </si>
  <si>
    <t>Summe</t>
  </si>
  <si>
    <t>2008: mittlerweise haben wir 550 PC's (ohne Server und sonstige Geräte wie Drucker,……)</t>
  </si>
  <si>
    <t>Januar</t>
  </si>
  <si>
    <t>Februar</t>
  </si>
  <si>
    <t>April</t>
  </si>
  <si>
    <t>August</t>
  </si>
  <si>
    <t>September</t>
  </si>
  <si>
    <t>Oktober</t>
  </si>
  <si>
    <t>November</t>
  </si>
  <si>
    <t>Dezember</t>
  </si>
  <si>
    <t>kWh/kWp</t>
  </si>
  <si>
    <t>kWh/qm</t>
  </si>
  <si>
    <t>Es ist eine 1,32 kWp-Anlage vorhanden, die eine Fläche von 10,09 qm belegt.</t>
  </si>
  <si>
    <t>Gasverbrauch BBS Haarentor</t>
  </si>
  <si>
    <t>Gradtax</t>
  </si>
  <si>
    <t>witterungsbereinigt</t>
  </si>
  <si>
    <t>Bis 2006 wurden die Werte in qm, ab 2007 in kWh angegeben (bei qm ist eine Stelle weniger)</t>
  </si>
  <si>
    <t>Ab Herbst 2007 existiert eine Pelletsheizung, die eine monatliche Ablesung nicht möglich macht.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</si>
</sst>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"/>
    <numFmt numFmtId="167" formatCode="0.0"/>
  </numFmts>
  <fonts count="38">
    <font>
      <sz val="10"/>
      <name val="Arial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5" borderId="2" applyNumberFormat="0" applyAlignment="0" applyProtection="0"/>
    <xf numFmtId="164" fontId="0" fillId="0" borderId="0" applyFill="0" applyBorder="0" applyAlignment="0" applyProtection="0"/>
    <xf numFmtId="0" fontId="25" fillId="26" borderId="2" applyNumberFormat="0" applyAlignment="0" applyProtection="0"/>
    <xf numFmtId="0" fontId="26" fillId="0" borderId="3" applyNumberFormat="0" applyFill="0" applyAlignment="0" applyProtection="0"/>
    <xf numFmtId="0" fontId="1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7" borderId="0" applyNumberFormat="0" applyBorder="0" applyAlignment="0" applyProtection="0"/>
    <xf numFmtId="165" fontId="0" fillId="0" borderId="0" applyFill="0" applyBorder="0" applyAlignment="0" applyProtection="0"/>
    <xf numFmtId="0" fontId="29" fillId="28" borderId="0" applyNumberFormat="0" applyBorder="0" applyAlignment="0" applyProtection="0"/>
    <xf numFmtId="0" fontId="0" fillId="29" borderId="5" applyNumberFormat="0" applyFont="0" applyAlignment="0" applyProtection="0"/>
    <xf numFmtId="9" fontId="0" fillId="0" borderId="0" applyFill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31" borderId="10" applyNumberFormat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7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14" fontId="0" fillId="0" borderId="0" xfId="0" applyNumberFormat="1" applyAlignment="1">
      <alignment/>
    </xf>
    <xf numFmtId="14" fontId="4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166" fontId="0" fillId="0" borderId="0" xfId="0" applyNumberFormat="1" applyAlignment="1">
      <alignment/>
    </xf>
    <xf numFmtId="166" fontId="0" fillId="0" borderId="0" xfId="0" applyNumberFormat="1" applyAlignment="1">
      <alignment/>
    </xf>
    <xf numFmtId="14" fontId="3" fillId="0" borderId="0" xfId="0" applyNumberFormat="1" applyFont="1" applyAlignment="1">
      <alignment/>
    </xf>
    <xf numFmtId="166" fontId="3" fillId="0" borderId="0" xfId="0" applyNumberFormat="1" applyFont="1" applyAlignment="1">
      <alignment/>
    </xf>
    <xf numFmtId="166" fontId="3" fillId="0" borderId="0" xfId="0" applyNumberFormat="1" applyFont="1" applyAlignment="1">
      <alignment/>
    </xf>
    <xf numFmtId="166" fontId="0" fillId="0" borderId="0" xfId="0" applyNumberFormat="1" applyAlignment="1">
      <alignment horizontal="right"/>
    </xf>
    <xf numFmtId="167" fontId="0" fillId="0" borderId="0" xfId="0" applyNumberFormat="1" applyAlignment="1">
      <alignment/>
    </xf>
    <xf numFmtId="167" fontId="0" fillId="0" borderId="0" xfId="0" applyNumberFormat="1" applyAlignment="1">
      <alignment/>
    </xf>
    <xf numFmtId="167" fontId="3" fillId="0" borderId="0" xfId="0" applyNumberFormat="1" applyFont="1" applyAlignment="1">
      <alignment/>
    </xf>
    <xf numFmtId="167" fontId="3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 horizontal="right"/>
    </xf>
    <xf numFmtId="3" fontId="5" fillId="0" borderId="0" xfId="0" applyNumberFormat="1" applyFont="1" applyAlignment="1">
      <alignment/>
    </xf>
    <xf numFmtId="1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3" fontId="0" fillId="0" borderId="0" xfId="0" applyNumberFormat="1" applyFont="1" applyAlignment="1">
      <alignment/>
    </xf>
    <xf numFmtId="0" fontId="3" fillId="0" borderId="0" xfId="0" applyFont="1" applyAlignment="1">
      <alignment horizontal="left" indent="1"/>
    </xf>
    <xf numFmtId="0" fontId="3" fillId="0" borderId="0" xfId="0" applyFont="1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gebnis 1" xfId="44"/>
    <cellStyle name="Erklärender Text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Überschrift 5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0"/>
  <sheetViews>
    <sheetView tabSelected="1" zoomScale="130" zoomScaleNormal="130" zoomScalePageLayoutView="0" workbookViewId="0" topLeftCell="A1">
      <selection activeCell="AA20" sqref="AA20"/>
    </sheetView>
  </sheetViews>
  <sheetFormatPr defaultColWidth="11.421875" defaultRowHeight="12.75"/>
  <cols>
    <col min="1" max="1" width="6.57421875" style="0" customWidth="1"/>
    <col min="2" max="11" width="5.57421875" style="0" customWidth="1"/>
    <col min="12" max="15" width="6.00390625" style="0" customWidth="1"/>
    <col min="16" max="18" width="5.57421875" style="0" bestFit="1" customWidth="1"/>
    <col min="19" max="19" width="7.140625" style="0" customWidth="1"/>
    <col min="20" max="20" width="5.57421875" style="0" bestFit="1" customWidth="1"/>
    <col min="21" max="21" width="6.421875" style="0" customWidth="1"/>
    <col min="22" max="23" width="5.57421875" style="0" bestFit="1" customWidth="1"/>
    <col min="24" max="25" width="5.00390625" style="0" bestFit="1" customWidth="1"/>
    <col min="26" max="26" width="5.57421875" style="0" bestFit="1" customWidth="1"/>
    <col min="27" max="27" width="5.7109375" style="0" customWidth="1"/>
  </cols>
  <sheetData>
    <row r="1" spans="1:11" ht="12.75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3" spans="1:27" ht="12.75">
      <c r="A3" s="1" t="s">
        <v>1</v>
      </c>
      <c r="B3" s="1">
        <v>1998</v>
      </c>
      <c r="C3" s="1">
        <v>1999</v>
      </c>
      <c r="D3" s="1">
        <v>2000</v>
      </c>
      <c r="E3" s="1">
        <v>2001</v>
      </c>
      <c r="F3" s="1">
        <v>2002</v>
      </c>
      <c r="G3" s="1">
        <v>2003</v>
      </c>
      <c r="H3" s="1">
        <v>2004</v>
      </c>
      <c r="I3" s="1">
        <v>2005</v>
      </c>
      <c r="J3" s="1">
        <v>2006</v>
      </c>
      <c r="K3" s="1">
        <v>2007</v>
      </c>
      <c r="L3" s="1">
        <v>2008</v>
      </c>
      <c r="M3" s="1">
        <v>2009</v>
      </c>
      <c r="N3" s="1">
        <v>2010</v>
      </c>
      <c r="O3" s="1">
        <v>2011</v>
      </c>
      <c r="P3" s="37">
        <v>2012</v>
      </c>
      <c r="Q3" s="38">
        <v>2013</v>
      </c>
      <c r="R3" s="38">
        <v>2014</v>
      </c>
      <c r="S3" s="8">
        <v>2015</v>
      </c>
      <c r="T3" s="8">
        <v>2016</v>
      </c>
      <c r="U3" s="8">
        <v>2017</v>
      </c>
      <c r="V3" s="8">
        <v>2018</v>
      </c>
      <c r="W3" s="8">
        <v>2019</v>
      </c>
      <c r="X3" s="8">
        <v>2020</v>
      </c>
      <c r="Y3" s="8">
        <v>2021</v>
      </c>
      <c r="Z3" s="8">
        <v>2022</v>
      </c>
      <c r="AA3" s="8">
        <v>2023</v>
      </c>
    </row>
    <row r="4" spans="1:18" ht="12.75">
      <c r="A4" s="1"/>
      <c r="B4" s="2"/>
      <c r="E4" s="3"/>
      <c r="P4" s="11"/>
      <c r="Q4" s="11"/>
      <c r="R4" s="11"/>
    </row>
    <row r="5" spans="1:27" ht="12.75">
      <c r="A5" s="4" t="s">
        <v>2</v>
      </c>
      <c r="B5" s="2">
        <v>242</v>
      </c>
      <c r="C5" s="2">
        <v>188</v>
      </c>
      <c r="D5" s="2">
        <v>156</v>
      </c>
      <c r="E5" s="2">
        <v>219</v>
      </c>
      <c r="F5" s="2">
        <v>104</v>
      </c>
      <c r="G5" s="2">
        <v>148</v>
      </c>
      <c r="H5" s="2">
        <v>153</v>
      </c>
      <c r="I5" s="2">
        <v>321</v>
      </c>
      <c r="J5" s="2">
        <v>157</v>
      </c>
      <c r="K5" s="2">
        <v>176</v>
      </c>
      <c r="L5" s="2">
        <v>81</v>
      </c>
      <c r="M5" s="2">
        <v>118</v>
      </c>
      <c r="N5" s="2">
        <v>118</v>
      </c>
      <c r="O5" s="2">
        <v>147</v>
      </c>
      <c r="P5" s="11">
        <v>132</v>
      </c>
      <c r="Q5" s="11">
        <v>155</v>
      </c>
      <c r="R5" s="11">
        <v>131</v>
      </c>
      <c r="S5" s="11">
        <v>107</v>
      </c>
      <c r="T5" s="11">
        <v>115</v>
      </c>
      <c r="U5" s="11">
        <v>115</v>
      </c>
      <c r="V5" s="11">
        <v>119</v>
      </c>
      <c r="W5" s="11">
        <v>131</v>
      </c>
      <c r="X5" s="11">
        <v>117</v>
      </c>
      <c r="Y5" s="11">
        <v>40</v>
      </c>
      <c r="Z5" s="11">
        <v>113</v>
      </c>
      <c r="AA5" s="11">
        <v>144</v>
      </c>
    </row>
    <row r="6" spans="1:27" ht="12.75">
      <c r="A6" s="5" t="s">
        <v>3</v>
      </c>
      <c r="B6" s="2">
        <v>188</v>
      </c>
      <c r="C6" s="2">
        <v>216</v>
      </c>
      <c r="D6" s="2">
        <v>137</v>
      </c>
      <c r="E6" s="2">
        <v>168</v>
      </c>
      <c r="F6" s="2">
        <v>121</v>
      </c>
      <c r="G6" s="2">
        <v>146</v>
      </c>
      <c r="H6" s="2">
        <v>159</v>
      </c>
      <c r="I6" s="2">
        <v>204</v>
      </c>
      <c r="J6" s="2">
        <v>160</v>
      </c>
      <c r="K6" s="2">
        <v>187</v>
      </c>
      <c r="L6" s="2">
        <v>86</v>
      </c>
      <c r="M6" s="2">
        <v>141</v>
      </c>
      <c r="N6" s="2">
        <v>107</v>
      </c>
      <c r="O6" s="2">
        <v>141</v>
      </c>
      <c r="P6" s="11">
        <v>170</v>
      </c>
      <c r="Q6" s="11">
        <v>154</v>
      </c>
      <c r="R6" s="11">
        <v>131</v>
      </c>
      <c r="S6" s="11">
        <v>103</v>
      </c>
      <c r="T6" s="11">
        <v>115</v>
      </c>
      <c r="U6" s="11">
        <v>115</v>
      </c>
      <c r="V6" s="11">
        <v>106</v>
      </c>
      <c r="W6" s="11">
        <v>110</v>
      </c>
      <c r="X6" s="11">
        <v>99</v>
      </c>
      <c r="Y6" s="11">
        <v>28</v>
      </c>
      <c r="Z6" s="11">
        <v>113</v>
      </c>
      <c r="AA6" s="11">
        <v>118</v>
      </c>
    </row>
    <row r="7" spans="1:27" ht="12.75">
      <c r="A7" s="5" t="s">
        <v>4</v>
      </c>
      <c r="B7" s="2">
        <v>213</v>
      </c>
      <c r="C7" s="2">
        <v>269</v>
      </c>
      <c r="D7" s="2">
        <v>218</v>
      </c>
      <c r="E7" s="2">
        <v>154</v>
      </c>
      <c r="F7" s="2">
        <v>155</v>
      </c>
      <c r="G7" s="2">
        <v>155</v>
      </c>
      <c r="H7" s="2">
        <v>216</v>
      </c>
      <c r="I7" s="2">
        <v>174</v>
      </c>
      <c r="J7" s="2">
        <v>231</v>
      </c>
      <c r="K7" s="2">
        <v>187</v>
      </c>
      <c r="L7" s="2">
        <v>59</v>
      </c>
      <c r="M7" s="2">
        <v>139</v>
      </c>
      <c r="N7" s="2">
        <v>106</v>
      </c>
      <c r="O7" s="2">
        <v>164</v>
      </c>
      <c r="P7" s="11">
        <v>154</v>
      </c>
      <c r="Q7" s="11">
        <v>116</v>
      </c>
      <c r="R7" s="11">
        <v>151</v>
      </c>
      <c r="S7" s="11">
        <v>104</v>
      </c>
      <c r="T7" s="11">
        <v>86</v>
      </c>
      <c r="U7" s="11">
        <v>153</v>
      </c>
      <c r="V7" s="11">
        <v>169</v>
      </c>
      <c r="W7" s="11">
        <v>135</v>
      </c>
      <c r="X7" s="11">
        <v>99</v>
      </c>
      <c r="Y7" s="11">
        <v>65</v>
      </c>
      <c r="Z7" s="11">
        <v>113</v>
      </c>
      <c r="AA7" s="11">
        <v>117</v>
      </c>
    </row>
    <row r="8" spans="1:27" ht="12.75">
      <c r="A8" s="5" t="s">
        <v>5</v>
      </c>
      <c r="B8" s="2">
        <v>140</v>
      </c>
      <c r="C8" s="2">
        <v>117</v>
      </c>
      <c r="D8" s="2">
        <v>112</v>
      </c>
      <c r="E8" s="2">
        <v>93</v>
      </c>
      <c r="F8" s="2">
        <v>78</v>
      </c>
      <c r="G8" s="2">
        <v>145</v>
      </c>
      <c r="H8" s="2">
        <v>100</v>
      </c>
      <c r="I8" s="2">
        <v>168</v>
      </c>
      <c r="J8" s="2">
        <v>206</v>
      </c>
      <c r="K8" s="2">
        <v>96</v>
      </c>
      <c r="L8" s="2">
        <v>87</v>
      </c>
      <c r="M8" s="2">
        <v>92</v>
      </c>
      <c r="N8" s="2">
        <v>117</v>
      </c>
      <c r="O8" s="2">
        <v>114</v>
      </c>
      <c r="P8" s="11">
        <v>118</v>
      </c>
      <c r="Q8" s="11">
        <v>131</v>
      </c>
      <c r="R8" s="11">
        <v>110</v>
      </c>
      <c r="S8" s="11">
        <v>97</v>
      </c>
      <c r="T8" s="11">
        <v>85</v>
      </c>
      <c r="U8" s="11">
        <v>128</v>
      </c>
      <c r="V8" s="11">
        <v>120</v>
      </c>
      <c r="W8" s="11">
        <v>98</v>
      </c>
      <c r="X8" s="11">
        <v>23</v>
      </c>
      <c r="Y8" s="11">
        <v>65</v>
      </c>
      <c r="Z8" s="11">
        <v>113</v>
      </c>
      <c r="AA8" s="11">
        <v>117</v>
      </c>
    </row>
    <row r="9" spans="1:27" ht="12.75">
      <c r="A9" s="5" t="s">
        <v>6</v>
      </c>
      <c r="B9" s="2">
        <v>179</v>
      </c>
      <c r="C9" s="2">
        <v>171</v>
      </c>
      <c r="D9" s="2">
        <v>223</v>
      </c>
      <c r="E9" s="2">
        <v>154</v>
      </c>
      <c r="F9" s="2">
        <v>186</v>
      </c>
      <c r="G9" s="2">
        <v>163</v>
      </c>
      <c r="H9" s="2">
        <v>162</v>
      </c>
      <c r="I9" s="2">
        <v>245</v>
      </c>
      <c r="J9" s="2">
        <v>223</v>
      </c>
      <c r="K9" s="2">
        <v>121</v>
      </c>
      <c r="L9" s="2">
        <v>125</v>
      </c>
      <c r="M9" s="2">
        <v>112</v>
      </c>
      <c r="N9" s="2">
        <v>123</v>
      </c>
      <c r="O9" s="2">
        <v>142</v>
      </c>
      <c r="P9" s="11">
        <v>129</v>
      </c>
      <c r="Q9" s="11">
        <v>125</v>
      </c>
      <c r="R9" s="11">
        <v>109</v>
      </c>
      <c r="S9" s="11">
        <v>94</v>
      </c>
      <c r="T9" s="11">
        <v>85</v>
      </c>
      <c r="U9" s="11">
        <v>128</v>
      </c>
      <c r="V9" s="11">
        <v>115</v>
      </c>
      <c r="W9" s="11">
        <v>99</v>
      </c>
      <c r="X9" s="11">
        <v>87</v>
      </c>
      <c r="Y9" s="11">
        <v>54</v>
      </c>
      <c r="Z9" s="11">
        <v>115</v>
      </c>
      <c r="AA9" s="11">
        <v>136</v>
      </c>
    </row>
    <row r="10" spans="1:27" ht="12.75">
      <c r="A10" s="5" t="s">
        <v>7</v>
      </c>
      <c r="B10" s="2">
        <v>227</v>
      </c>
      <c r="C10" s="2">
        <v>170</v>
      </c>
      <c r="D10" s="2">
        <v>253</v>
      </c>
      <c r="E10" s="2">
        <v>113</v>
      </c>
      <c r="F10" s="2">
        <v>90</v>
      </c>
      <c r="G10" s="2">
        <v>116</v>
      </c>
      <c r="H10" s="2">
        <v>286</v>
      </c>
      <c r="I10" s="2">
        <v>160</v>
      </c>
      <c r="J10" s="2">
        <v>142</v>
      </c>
      <c r="K10" s="2">
        <v>138</v>
      </c>
      <c r="L10" s="2">
        <v>86</v>
      </c>
      <c r="M10" s="2">
        <v>89</v>
      </c>
      <c r="N10" s="2">
        <v>99</v>
      </c>
      <c r="O10" s="2">
        <v>140</v>
      </c>
      <c r="P10" s="11">
        <v>148</v>
      </c>
      <c r="Q10" s="11">
        <v>76</v>
      </c>
      <c r="R10" s="11">
        <v>109</v>
      </c>
      <c r="S10" s="11">
        <v>121</v>
      </c>
      <c r="T10" s="11">
        <v>86</v>
      </c>
      <c r="U10" s="11">
        <v>84</v>
      </c>
      <c r="V10" s="11">
        <v>61</v>
      </c>
      <c r="W10" s="11">
        <v>80</v>
      </c>
      <c r="X10" s="11">
        <v>87</v>
      </c>
      <c r="Y10" s="11">
        <v>103</v>
      </c>
      <c r="Z10" s="11">
        <v>61</v>
      </c>
      <c r="AA10" s="11">
        <v>136</v>
      </c>
    </row>
    <row r="11" spans="1:26" ht="12.75">
      <c r="A11" s="5" t="s">
        <v>8</v>
      </c>
      <c r="B11" s="2">
        <v>131</v>
      </c>
      <c r="C11" s="2">
        <v>186</v>
      </c>
      <c r="D11" s="2">
        <v>88</v>
      </c>
      <c r="E11" s="2">
        <v>35</v>
      </c>
      <c r="F11" s="2">
        <v>30</v>
      </c>
      <c r="G11" s="2">
        <v>0</v>
      </c>
      <c r="H11" s="2">
        <v>113</v>
      </c>
      <c r="I11" s="2">
        <v>75</v>
      </c>
      <c r="J11" s="2">
        <v>74</v>
      </c>
      <c r="K11" s="2">
        <v>82</v>
      </c>
      <c r="L11" s="2">
        <v>40</v>
      </c>
      <c r="M11" s="2">
        <v>55</v>
      </c>
      <c r="N11" s="2">
        <v>26</v>
      </c>
      <c r="O11" s="2">
        <v>62</v>
      </c>
      <c r="P11" s="11">
        <v>39</v>
      </c>
      <c r="Q11" s="11">
        <v>33</v>
      </c>
      <c r="R11" s="11">
        <v>91</v>
      </c>
      <c r="S11" s="11">
        <v>65</v>
      </c>
      <c r="T11" s="11">
        <v>85</v>
      </c>
      <c r="U11" s="11">
        <v>84</v>
      </c>
      <c r="V11" s="11">
        <v>60</v>
      </c>
      <c r="W11" s="11">
        <v>18</v>
      </c>
      <c r="X11" s="11">
        <v>32</v>
      </c>
      <c r="Y11" s="11">
        <v>69</v>
      </c>
      <c r="Z11" s="11">
        <v>61</v>
      </c>
    </row>
    <row r="12" spans="1:26" ht="12.75">
      <c r="A12" s="5" t="s">
        <v>9</v>
      </c>
      <c r="B12" s="2">
        <v>70</v>
      </c>
      <c r="C12" s="2">
        <v>131</v>
      </c>
      <c r="D12" s="2">
        <v>88</v>
      </c>
      <c r="E12" s="2">
        <v>142</v>
      </c>
      <c r="F12" s="2">
        <v>166</v>
      </c>
      <c r="G12" s="2">
        <v>182</v>
      </c>
      <c r="H12" s="2">
        <v>99</v>
      </c>
      <c r="I12" s="2">
        <v>70</v>
      </c>
      <c r="J12" s="2">
        <v>75</v>
      </c>
      <c r="K12" s="2">
        <v>36</v>
      </c>
      <c r="L12" s="2">
        <v>70</v>
      </c>
      <c r="M12" s="2">
        <v>133</v>
      </c>
      <c r="N12" s="2">
        <v>156</v>
      </c>
      <c r="O12" s="2">
        <v>62</v>
      </c>
      <c r="P12" s="11">
        <v>38</v>
      </c>
      <c r="Q12" s="11">
        <v>126</v>
      </c>
      <c r="R12" s="11">
        <v>59</v>
      </c>
      <c r="S12" s="11">
        <v>65</v>
      </c>
      <c r="T12" s="11">
        <v>131</v>
      </c>
      <c r="U12" s="11">
        <v>119</v>
      </c>
      <c r="V12" s="11">
        <v>120</v>
      </c>
      <c r="W12" s="11">
        <v>88</v>
      </c>
      <c r="X12" s="11">
        <v>31</v>
      </c>
      <c r="Y12" s="11">
        <v>19</v>
      </c>
      <c r="Z12" s="11">
        <v>61</v>
      </c>
    </row>
    <row r="13" spans="1:26" ht="12.75">
      <c r="A13" s="5" t="s">
        <v>10</v>
      </c>
      <c r="B13" s="2">
        <v>223</v>
      </c>
      <c r="C13" s="2">
        <v>364</v>
      </c>
      <c r="D13" s="2">
        <v>285</v>
      </c>
      <c r="E13" s="2">
        <v>160</v>
      </c>
      <c r="F13" s="2">
        <v>129</v>
      </c>
      <c r="G13" s="2">
        <v>288</v>
      </c>
      <c r="H13" s="2">
        <v>224</v>
      </c>
      <c r="I13" s="2">
        <v>176</v>
      </c>
      <c r="J13" s="2">
        <v>165</v>
      </c>
      <c r="K13" s="2">
        <v>92</v>
      </c>
      <c r="L13" s="2">
        <v>192</v>
      </c>
      <c r="M13" s="2">
        <v>158</v>
      </c>
      <c r="N13" s="2">
        <v>156</v>
      </c>
      <c r="O13" s="2">
        <v>149</v>
      </c>
      <c r="P13" s="11">
        <v>157</v>
      </c>
      <c r="Q13" s="11">
        <v>142</v>
      </c>
      <c r="R13" s="11">
        <v>89</v>
      </c>
      <c r="S13" s="11">
        <v>65</v>
      </c>
      <c r="T13" s="11">
        <v>146</v>
      </c>
      <c r="U13" s="11">
        <v>119</v>
      </c>
      <c r="V13" s="11">
        <v>129</v>
      </c>
      <c r="W13" s="11">
        <v>134</v>
      </c>
      <c r="X13" s="11">
        <v>147</v>
      </c>
      <c r="Y13" s="11">
        <v>130</v>
      </c>
      <c r="Z13" s="11">
        <v>103</v>
      </c>
    </row>
    <row r="14" spans="1:26" ht="12.75">
      <c r="A14" s="5" t="s">
        <v>11</v>
      </c>
      <c r="B14" s="2">
        <v>172</v>
      </c>
      <c r="C14" s="2">
        <v>149</v>
      </c>
      <c r="D14" s="2">
        <v>182</v>
      </c>
      <c r="E14" s="2">
        <v>141</v>
      </c>
      <c r="F14" s="2">
        <v>103</v>
      </c>
      <c r="G14" s="2">
        <v>158</v>
      </c>
      <c r="H14" s="2">
        <v>139</v>
      </c>
      <c r="I14" s="2">
        <v>130</v>
      </c>
      <c r="J14" s="2">
        <v>95</v>
      </c>
      <c r="K14" s="2">
        <v>84</v>
      </c>
      <c r="L14" s="2">
        <v>88</v>
      </c>
      <c r="M14" s="2">
        <v>93</v>
      </c>
      <c r="N14" s="2">
        <v>116</v>
      </c>
      <c r="O14" s="2">
        <v>88</v>
      </c>
      <c r="P14" s="11">
        <v>117</v>
      </c>
      <c r="Q14" s="11">
        <v>83</v>
      </c>
      <c r="R14" s="11">
        <v>90</v>
      </c>
      <c r="S14" s="11">
        <v>117</v>
      </c>
      <c r="T14" s="11">
        <v>76</v>
      </c>
      <c r="U14" s="11">
        <v>119</v>
      </c>
      <c r="V14" s="11">
        <v>129</v>
      </c>
      <c r="W14" s="11">
        <v>101</v>
      </c>
      <c r="X14" s="11">
        <v>100</v>
      </c>
      <c r="Y14" s="11">
        <v>82</v>
      </c>
      <c r="Z14" s="11">
        <v>103</v>
      </c>
    </row>
    <row r="15" spans="1:26" ht="12.75">
      <c r="A15" s="5" t="s">
        <v>12</v>
      </c>
      <c r="B15" s="2">
        <v>257</v>
      </c>
      <c r="C15" s="2">
        <v>245</v>
      </c>
      <c r="D15" s="2">
        <v>133</v>
      </c>
      <c r="E15" s="2">
        <v>249</v>
      </c>
      <c r="F15" s="2">
        <v>175</v>
      </c>
      <c r="G15" s="2">
        <v>216</v>
      </c>
      <c r="H15" s="2">
        <v>252</v>
      </c>
      <c r="I15" s="2">
        <v>173</v>
      </c>
      <c r="J15" s="2">
        <v>193</v>
      </c>
      <c r="K15" s="2">
        <v>93</v>
      </c>
      <c r="L15" s="2">
        <v>138</v>
      </c>
      <c r="M15" s="2">
        <v>141</v>
      </c>
      <c r="N15" s="2">
        <v>155</v>
      </c>
      <c r="O15" s="2">
        <v>149</v>
      </c>
      <c r="P15" s="11">
        <v>179</v>
      </c>
      <c r="Q15" s="11">
        <v>117</v>
      </c>
      <c r="R15" s="11">
        <v>136</v>
      </c>
      <c r="S15" s="11">
        <v>118</v>
      </c>
      <c r="T15" s="11">
        <v>149</v>
      </c>
      <c r="U15" s="11">
        <v>142</v>
      </c>
      <c r="V15" s="11">
        <v>129</v>
      </c>
      <c r="W15" s="11">
        <v>102</v>
      </c>
      <c r="X15" s="11">
        <v>114</v>
      </c>
      <c r="Y15" s="11">
        <v>155</v>
      </c>
      <c r="Z15" s="11">
        <v>165</v>
      </c>
    </row>
    <row r="16" spans="1:26" ht="12.75">
      <c r="A16" s="4" t="s">
        <v>13</v>
      </c>
      <c r="B16" s="2">
        <v>252</v>
      </c>
      <c r="C16" s="2">
        <v>230</v>
      </c>
      <c r="D16" s="2">
        <v>277</v>
      </c>
      <c r="E16" s="2">
        <v>132</v>
      </c>
      <c r="F16" s="2">
        <v>114</v>
      </c>
      <c r="G16" s="6">
        <v>176</v>
      </c>
      <c r="H16" s="2">
        <v>169</v>
      </c>
      <c r="I16" s="2">
        <v>195</v>
      </c>
      <c r="J16" s="2">
        <v>197</v>
      </c>
      <c r="K16" s="2">
        <v>68</v>
      </c>
      <c r="L16" s="2">
        <v>107</v>
      </c>
      <c r="M16" s="2">
        <v>108</v>
      </c>
      <c r="N16" s="2">
        <v>100</v>
      </c>
      <c r="O16" s="2">
        <v>105</v>
      </c>
      <c r="P16" s="11">
        <v>122</v>
      </c>
      <c r="Q16" s="11">
        <v>116</v>
      </c>
      <c r="R16" s="11">
        <v>79</v>
      </c>
      <c r="S16" s="11">
        <v>79</v>
      </c>
      <c r="T16" s="11">
        <v>98</v>
      </c>
      <c r="U16" s="11">
        <v>97</v>
      </c>
      <c r="V16" s="11">
        <v>95</v>
      </c>
      <c r="W16" s="11">
        <v>114</v>
      </c>
      <c r="X16" s="11">
        <v>36</v>
      </c>
      <c r="Y16" s="11">
        <v>89</v>
      </c>
      <c r="Z16" s="11">
        <v>88</v>
      </c>
    </row>
    <row r="17" spans="1:27" ht="12.75">
      <c r="A17" s="5"/>
      <c r="B17" s="7">
        <f aca="true" t="shared" si="0" ref="B17:N17">SUM(B5:B16)</f>
        <v>2294</v>
      </c>
      <c r="C17" s="7">
        <f t="shared" si="0"/>
        <v>2436</v>
      </c>
      <c r="D17" s="7">
        <f t="shared" si="0"/>
        <v>2152</v>
      </c>
      <c r="E17" s="7">
        <f t="shared" si="0"/>
        <v>1760</v>
      </c>
      <c r="F17" s="7">
        <f t="shared" si="0"/>
        <v>1451</v>
      </c>
      <c r="G17" s="7">
        <f t="shared" si="0"/>
        <v>1893</v>
      </c>
      <c r="H17" s="7">
        <f t="shared" si="0"/>
        <v>2072</v>
      </c>
      <c r="I17" s="7">
        <f t="shared" si="0"/>
        <v>2091</v>
      </c>
      <c r="J17" s="7">
        <f t="shared" si="0"/>
        <v>1918</v>
      </c>
      <c r="K17" s="7">
        <f t="shared" si="0"/>
        <v>1360</v>
      </c>
      <c r="L17" s="7">
        <f t="shared" si="0"/>
        <v>1159</v>
      </c>
      <c r="M17" s="7">
        <f t="shared" si="0"/>
        <v>1379</v>
      </c>
      <c r="N17" s="7">
        <f t="shared" si="0"/>
        <v>1379</v>
      </c>
      <c r="O17" s="7">
        <f aca="true" t="shared" si="1" ref="O17:T17">SUM(O5:O16)</f>
        <v>1463</v>
      </c>
      <c r="P17" s="7">
        <f t="shared" si="1"/>
        <v>1503</v>
      </c>
      <c r="Q17" s="7">
        <f t="shared" si="1"/>
        <v>1374</v>
      </c>
      <c r="R17" s="7">
        <f t="shared" si="1"/>
        <v>1285</v>
      </c>
      <c r="S17" s="12">
        <f t="shared" si="1"/>
        <v>1135</v>
      </c>
      <c r="T17" s="12">
        <f t="shared" si="1"/>
        <v>1257</v>
      </c>
      <c r="U17" s="12">
        <f aca="true" t="shared" si="2" ref="U17:Z17">SUM(U5:U16)</f>
        <v>1403</v>
      </c>
      <c r="V17" s="12">
        <f t="shared" si="2"/>
        <v>1352</v>
      </c>
      <c r="W17" s="12">
        <f t="shared" si="2"/>
        <v>1210</v>
      </c>
      <c r="X17" s="12">
        <f t="shared" si="2"/>
        <v>972</v>
      </c>
      <c r="Y17" s="12">
        <f t="shared" si="2"/>
        <v>899</v>
      </c>
      <c r="Z17" s="12">
        <f t="shared" si="2"/>
        <v>1209</v>
      </c>
      <c r="AA17" s="12">
        <f>SUM(AA5:AA16)</f>
        <v>768</v>
      </c>
    </row>
    <row r="19" ht="12.75">
      <c r="B19" t="s">
        <v>14</v>
      </c>
    </row>
    <row r="20" ht="12.75">
      <c r="B20" t="s">
        <v>15</v>
      </c>
    </row>
  </sheetData>
  <sheetProtection selectLockedCells="1" selectUnlockedCells="1"/>
  <mergeCells count="1">
    <mergeCell ref="A1:K1"/>
  </mergeCells>
  <printOptions gridLines="1"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A21"/>
  <sheetViews>
    <sheetView zoomScale="130" zoomScaleNormal="130" zoomScalePageLayoutView="0" workbookViewId="0" topLeftCell="I1">
      <selection activeCell="AA20" sqref="AA20"/>
    </sheetView>
  </sheetViews>
  <sheetFormatPr defaultColWidth="11.421875" defaultRowHeight="12.75"/>
  <cols>
    <col min="1" max="1" width="8.00390625" style="0" customWidth="1"/>
    <col min="2" max="15" width="7.57421875" style="0" customWidth="1"/>
    <col min="16" max="26" width="7.57421875" style="0" bestFit="1" customWidth="1"/>
    <col min="27" max="27" width="7.7109375" style="0" customWidth="1"/>
  </cols>
  <sheetData>
    <row r="1" spans="1:11" ht="12.75">
      <c r="A1" s="43" t="s">
        <v>16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3" spans="1:27" ht="12.75">
      <c r="A3" s="1" t="s">
        <v>1</v>
      </c>
      <c r="B3" s="1">
        <v>1998</v>
      </c>
      <c r="C3" s="1">
        <v>1999</v>
      </c>
      <c r="D3" s="1">
        <v>2000</v>
      </c>
      <c r="E3" s="1">
        <v>2001</v>
      </c>
      <c r="F3" s="1">
        <v>2002</v>
      </c>
      <c r="G3" s="1">
        <v>2003</v>
      </c>
      <c r="H3" s="1">
        <v>2004</v>
      </c>
      <c r="I3" s="1">
        <v>2005</v>
      </c>
      <c r="J3" s="8">
        <v>2006</v>
      </c>
      <c r="K3" s="1">
        <v>2007</v>
      </c>
      <c r="L3" s="1">
        <v>2008</v>
      </c>
      <c r="M3" s="1">
        <v>2009</v>
      </c>
      <c r="N3" s="1">
        <v>2010</v>
      </c>
      <c r="O3" s="1">
        <v>2011</v>
      </c>
      <c r="P3" s="1">
        <v>2012</v>
      </c>
      <c r="Q3" s="1">
        <v>2013</v>
      </c>
      <c r="R3" s="1">
        <v>2014</v>
      </c>
      <c r="S3" s="1">
        <v>2015</v>
      </c>
      <c r="T3" s="1">
        <v>2016</v>
      </c>
      <c r="U3" s="8">
        <v>2017</v>
      </c>
      <c r="V3" s="40">
        <v>2018</v>
      </c>
      <c r="W3" s="40">
        <v>2019</v>
      </c>
      <c r="X3" s="8">
        <v>2020</v>
      </c>
      <c r="Y3" s="8">
        <v>2021</v>
      </c>
      <c r="Z3" s="8">
        <v>2022</v>
      </c>
      <c r="AA3" s="8">
        <v>2023</v>
      </c>
    </row>
    <row r="4" ht="12.75">
      <c r="A4" s="2"/>
    </row>
    <row r="5" spans="1:6" ht="12.75">
      <c r="A5" s="2"/>
      <c r="B5" s="2"/>
      <c r="F5" s="2"/>
    </row>
    <row r="6" spans="1:27" ht="12.75">
      <c r="A6" s="4" t="s">
        <v>2</v>
      </c>
      <c r="B6" s="9">
        <v>16188</v>
      </c>
      <c r="C6" s="9">
        <v>14880</v>
      </c>
      <c r="D6" s="10">
        <v>15360</v>
      </c>
      <c r="E6" s="11">
        <v>16920</v>
      </c>
      <c r="F6" s="11">
        <v>16260</v>
      </c>
      <c r="G6" s="11">
        <v>19440</v>
      </c>
      <c r="H6" s="11">
        <v>21240</v>
      </c>
      <c r="I6" s="11">
        <v>18160</v>
      </c>
      <c r="J6" s="11">
        <v>18120</v>
      </c>
      <c r="K6" s="11">
        <v>19260</v>
      </c>
      <c r="L6" s="11">
        <v>21792</v>
      </c>
      <c r="M6" s="11">
        <v>22590</v>
      </c>
      <c r="N6" s="11">
        <v>23353</v>
      </c>
      <c r="O6" s="11">
        <v>22580</v>
      </c>
      <c r="P6" s="11">
        <v>21090</v>
      </c>
      <c r="Q6" s="11">
        <v>21060</v>
      </c>
      <c r="R6" s="11">
        <v>22680</v>
      </c>
      <c r="S6" s="11">
        <v>19440</v>
      </c>
      <c r="T6" s="11">
        <v>20610</v>
      </c>
      <c r="U6" s="11">
        <v>21120</v>
      </c>
      <c r="V6" s="41">
        <v>20160</v>
      </c>
      <c r="W6" s="41">
        <v>19200</v>
      </c>
      <c r="X6" s="41">
        <v>17880</v>
      </c>
      <c r="Y6" s="41">
        <v>13260</v>
      </c>
      <c r="Z6" s="11">
        <v>20124</v>
      </c>
      <c r="AA6" s="11">
        <v>24720</v>
      </c>
    </row>
    <row r="7" spans="1:27" ht="12.75">
      <c r="A7" s="5" t="s">
        <v>3</v>
      </c>
      <c r="B7" s="9">
        <v>15270</v>
      </c>
      <c r="C7" s="9">
        <v>15960</v>
      </c>
      <c r="D7" s="10">
        <v>15600</v>
      </c>
      <c r="E7" s="11">
        <v>16380</v>
      </c>
      <c r="F7" s="11">
        <v>16980</v>
      </c>
      <c r="G7" s="11">
        <v>19500</v>
      </c>
      <c r="H7" s="11">
        <v>21000</v>
      </c>
      <c r="I7" s="11">
        <v>20940</v>
      </c>
      <c r="J7" s="11">
        <v>19620</v>
      </c>
      <c r="K7" s="11">
        <v>18604</v>
      </c>
      <c r="L7" s="11">
        <v>20280</v>
      </c>
      <c r="M7" s="11">
        <v>20808</v>
      </c>
      <c r="N7" s="11">
        <v>22291.8</v>
      </c>
      <c r="O7" s="11">
        <v>18941</v>
      </c>
      <c r="P7" s="11">
        <v>21888</v>
      </c>
      <c r="Q7" s="11">
        <v>21060</v>
      </c>
      <c r="R7" s="11">
        <v>19740</v>
      </c>
      <c r="S7" s="11">
        <v>18720</v>
      </c>
      <c r="T7" s="11">
        <v>20610</v>
      </c>
      <c r="U7" s="11">
        <v>21120</v>
      </c>
      <c r="V7" s="41">
        <v>15720</v>
      </c>
      <c r="W7" s="41">
        <v>15780</v>
      </c>
      <c r="X7" s="41">
        <v>15690</v>
      </c>
      <c r="Y7" s="41">
        <v>13440</v>
      </c>
      <c r="Z7" s="11">
        <v>20124</v>
      </c>
      <c r="AA7" s="11">
        <v>24840</v>
      </c>
    </row>
    <row r="8" spans="1:27" ht="12.75">
      <c r="A8" s="5" t="s">
        <v>4</v>
      </c>
      <c r="B8" s="9">
        <v>14226</v>
      </c>
      <c r="C8" s="9">
        <v>17160</v>
      </c>
      <c r="D8" s="10">
        <v>15960</v>
      </c>
      <c r="E8" s="11">
        <v>15840</v>
      </c>
      <c r="F8" s="11">
        <v>18000</v>
      </c>
      <c r="G8" s="11">
        <v>17040</v>
      </c>
      <c r="H8" s="11">
        <v>19320</v>
      </c>
      <c r="I8" s="11">
        <v>16320</v>
      </c>
      <c r="J8" s="11">
        <v>20100</v>
      </c>
      <c r="K8" s="11">
        <v>18603</v>
      </c>
      <c r="L8" s="11">
        <v>16814</v>
      </c>
      <c r="M8" s="11">
        <v>23646</v>
      </c>
      <c r="N8" s="11">
        <v>18477.42</v>
      </c>
      <c r="O8" s="11">
        <v>23198</v>
      </c>
      <c r="P8" s="11">
        <v>20130</v>
      </c>
      <c r="Q8" s="11">
        <v>18540</v>
      </c>
      <c r="R8" s="11">
        <v>19980</v>
      </c>
      <c r="S8" s="11">
        <v>18720</v>
      </c>
      <c r="T8" s="11">
        <v>19020</v>
      </c>
      <c r="U8" s="11">
        <v>22200</v>
      </c>
      <c r="V8" s="41">
        <v>16740</v>
      </c>
      <c r="W8" s="41">
        <v>19140</v>
      </c>
      <c r="X8" s="41">
        <v>15690</v>
      </c>
      <c r="Y8" s="41">
        <v>14220</v>
      </c>
      <c r="Z8" s="11">
        <v>20124</v>
      </c>
      <c r="AA8" s="11">
        <v>21900</v>
      </c>
    </row>
    <row r="9" spans="1:27" ht="12.75">
      <c r="A9" s="5" t="s">
        <v>5</v>
      </c>
      <c r="B9" s="9">
        <v>8736</v>
      </c>
      <c r="C9" s="9">
        <v>6780</v>
      </c>
      <c r="D9" s="10">
        <v>9000</v>
      </c>
      <c r="E9" s="11">
        <v>11220</v>
      </c>
      <c r="F9" s="11">
        <v>9960</v>
      </c>
      <c r="G9" s="11">
        <v>13620</v>
      </c>
      <c r="H9" s="11">
        <v>11520</v>
      </c>
      <c r="I9" s="11">
        <v>16140</v>
      </c>
      <c r="J9" s="11">
        <v>14442</v>
      </c>
      <c r="K9" s="11">
        <v>13457</v>
      </c>
      <c r="L9" s="11">
        <v>16568</v>
      </c>
      <c r="M9" s="11">
        <v>16734</v>
      </c>
      <c r="N9" s="11">
        <v>18630.72</v>
      </c>
      <c r="O9" s="11">
        <v>16703</v>
      </c>
      <c r="P9" s="11">
        <v>16662</v>
      </c>
      <c r="Q9" s="11">
        <v>18660</v>
      </c>
      <c r="R9" s="11">
        <v>16700</v>
      </c>
      <c r="S9" s="11">
        <v>16740</v>
      </c>
      <c r="T9" s="11">
        <v>15810</v>
      </c>
      <c r="U9" s="11">
        <v>16380</v>
      </c>
      <c r="V9" s="41">
        <v>15060</v>
      </c>
      <c r="W9" s="41">
        <v>13680</v>
      </c>
      <c r="X9" s="41">
        <v>11220</v>
      </c>
      <c r="Y9" s="41">
        <v>14220</v>
      </c>
      <c r="Z9" s="11">
        <v>20124</v>
      </c>
      <c r="AA9" s="11">
        <v>21900</v>
      </c>
    </row>
    <row r="10" spans="1:27" ht="12.75">
      <c r="A10" s="5" t="s">
        <v>6</v>
      </c>
      <c r="B10" s="9">
        <v>8736</v>
      </c>
      <c r="C10" s="9">
        <v>9300</v>
      </c>
      <c r="D10" s="10">
        <v>9660</v>
      </c>
      <c r="E10" s="11">
        <v>11040</v>
      </c>
      <c r="F10" s="11">
        <v>12780</v>
      </c>
      <c r="G10" s="11">
        <v>14520</v>
      </c>
      <c r="H10" s="11">
        <v>14700</v>
      </c>
      <c r="I10" s="11">
        <v>14880</v>
      </c>
      <c r="J10" s="11">
        <v>14970</v>
      </c>
      <c r="K10" s="11">
        <v>15198</v>
      </c>
      <c r="L10" s="11">
        <v>14940</v>
      </c>
      <c r="M10" s="11">
        <v>19182</v>
      </c>
      <c r="N10" s="11">
        <v>21141</v>
      </c>
      <c r="O10" s="11">
        <v>18860</v>
      </c>
      <c r="P10" s="11">
        <v>19500</v>
      </c>
      <c r="Q10" s="11">
        <v>21540</v>
      </c>
      <c r="R10" s="11">
        <v>16700</v>
      </c>
      <c r="S10" s="11">
        <v>15120</v>
      </c>
      <c r="T10" s="11">
        <v>15810</v>
      </c>
      <c r="U10" s="11">
        <v>18000</v>
      </c>
      <c r="V10" s="41">
        <v>14280</v>
      </c>
      <c r="W10" s="41">
        <v>18720</v>
      </c>
      <c r="X10" s="41">
        <v>15240</v>
      </c>
      <c r="Y10" s="41">
        <v>16020</v>
      </c>
      <c r="Z10" s="11">
        <v>20124</v>
      </c>
      <c r="AA10" s="11">
        <v>20190</v>
      </c>
    </row>
    <row r="11" spans="1:27" ht="12.75">
      <c r="A11" s="5" t="s">
        <v>7</v>
      </c>
      <c r="B11" s="9">
        <v>9864</v>
      </c>
      <c r="C11" s="9">
        <v>8760</v>
      </c>
      <c r="D11" s="10">
        <v>10380</v>
      </c>
      <c r="E11" s="11">
        <v>9540</v>
      </c>
      <c r="F11" s="11">
        <v>8880</v>
      </c>
      <c r="G11" s="11">
        <v>10500</v>
      </c>
      <c r="H11" s="11">
        <v>14040</v>
      </c>
      <c r="I11" s="11">
        <v>14640</v>
      </c>
      <c r="J11" s="11">
        <v>13680</v>
      </c>
      <c r="K11" s="11">
        <v>16134</v>
      </c>
      <c r="L11" s="11">
        <v>15672</v>
      </c>
      <c r="M11" s="11">
        <v>15852</v>
      </c>
      <c r="N11" s="11">
        <v>17718</v>
      </c>
      <c r="O11" s="11">
        <v>19933</v>
      </c>
      <c r="P11" s="11">
        <v>23034</v>
      </c>
      <c r="Q11" s="11">
        <v>15420</v>
      </c>
      <c r="R11" s="11">
        <v>16700</v>
      </c>
      <c r="S11" s="11">
        <v>17400</v>
      </c>
      <c r="T11" s="11">
        <v>15810</v>
      </c>
      <c r="U11" s="11">
        <v>21360</v>
      </c>
      <c r="V11" s="41">
        <v>11220</v>
      </c>
      <c r="W11" s="41">
        <v>13740</v>
      </c>
      <c r="X11" s="41">
        <v>15240</v>
      </c>
      <c r="Y11" s="41">
        <v>17880</v>
      </c>
      <c r="Z11" s="11">
        <v>17100</v>
      </c>
      <c r="AA11" s="11">
        <v>20190</v>
      </c>
    </row>
    <row r="12" spans="1:26" ht="12.75">
      <c r="A12" s="5" t="s">
        <v>8</v>
      </c>
      <c r="B12" s="9">
        <v>7104</v>
      </c>
      <c r="C12" s="9">
        <v>5040</v>
      </c>
      <c r="D12" s="10">
        <v>5160</v>
      </c>
      <c r="E12" s="11">
        <v>4680</v>
      </c>
      <c r="F12" s="11">
        <v>3600</v>
      </c>
      <c r="G12" s="11">
        <v>0</v>
      </c>
      <c r="H12" s="11">
        <v>5520</v>
      </c>
      <c r="I12" s="11">
        <v>8940</v>
      </c>
      <c r="J12" s="11">
        <v>8298</v>
      </c>
      <c r="K12" s="11">
        <v>12732</v>
      </c>
      <c r="L12" s="11">
        <v>13800</v>
      </c>
      <c r="M12" s="11">
        <v>7728</v>
      </c>
      <c r="N12" s="11">
        <v>7614</v>
      </c>
      <c r="O12" s="11">
        <v>12585</v>
      </c>
      <c r="P12" s="11">
        <v>11907</v>
      </c>
      <c r="Q12" s="11">
        <v>12660</v>
      </c>
      <c r="R12" s="11">
        <v>17280</v>
      </c>
      <c r="S12" s="11">
        <v>13400</v>
      </c>
      <c r="T12" s="11">
        <v>15810</v>
      </c>
      <c r="U12" s="11">
        <v>21360</v>
      </c>
      <c r="V12" s="41">
        <v>11220</v>
      </c>
      <c r="W12" s="41">
        <v>8520</v>
      </c>
      <c r="X12" s="11">
        <v>12960</v>
      </c>
      <c r="Y12" s="41">
        <v>18120</v>
      </c>
      <c r="Z12" s="11">
        <v>17100</v>
      </c>
    </row>
    <row r="13" spans="1:26" ht="12.75">
      <c r="A13" s="5" t="s">
        <v>9</v>
      </c>
      <c r="B13" s="9">
        <v>3570</v>
      </c>
      <c r="C13" s="9">
        <v>5040</v>
      </c>
      <c r="D13" s="10">
        <v>5160</v>
      </c>
      <c r="E13" s="11">
        <v>8940</v>
      </c>
      <c r="F13" s="11">
        <v>12900</v>
      </c>
      <c r="G13" s="11">
        <v>15540</v>
      </c>
      <c r="H13" s="11">
        <v>9300</v>
      </c>
      <c r="I13" s="11">
        <v>7296</v>
      </c>
      <c r="J13" s="11">
        <v>8298</v>
      </c>
      <c r="K13" s="11">
        <v>5472</v>
      </c>
      <c r="L13" s="11">
        <v>14844</v>
      </c>
      <c r="M13" s="11">
        <v>17628</v>
      </c>
      <c r="N13" s="11">
        <v>20124</v>
      </c>
      <c r="O13" s="11">
        <v>12584</v>
      </c>
      <c r="P13" s="11">
        <v>11907</v>
      </c>
      <c r="Q13" s="11">
        <v>17252</v>
      </c>
      <c r="R13" s="11">
        <v>11520</v>
      </c>
      <c r="S13" s="11">
        <v>13400</v>
      </c>
      <c r="T13" s="11">
        <v>19620</v>
      </c>
      <c r="U13" s="11">
        <v>18660</v>
      </c>
      <c r="V13" s="41">
        <v>14520</v>
      </c>
      <c r="W13" s="41">
        <v>15540</v>
      </c>
      <c r="X13" s="11">
        <v>13200</v>
      </c>
      <c r="Y13" s="41">
        <v>11760</v>
      </c>
      <c r="Z13" s="11">
        <v>17100</v>
      </c>
    </row>
    <row r="14" spans="1:26" ht="12.75">
      <c r="A14" s="5" t="s">
        <v>10</v>
      </c>
      <c r="B14" s="9">
        <v>11136</v>
      </c>
      <c r="C14" s="9">
        <v>10560</v>
      </c>
      <c r="D14" s="10">
        <v>15060</v>
      </c>
      <c r="E14" s="11">
        <v>14160</v>
      </c>
      <c r="F14" s="11">
        <v>12060</v>
      </c>
      <c r="G14" s="11">
        <v>17520</v>
      </c>
      <c r="H14" s="11">
        <v>17040</v>
      </c>
      <c r="I14" s="11">
        <v>17394</v>
      </c>
      <c r="J14" s="11">
        <v>16872</v>
      </c>
      <c r="K14" s="11">
        <v>15366</v>
      </c>
      <c r="L14" s="11">
        <v>21792</v>
      </c>
      <c r="M14" s="11">
        <v>22146</v>
      </c>
      <c r="N14" s="11">
        <v>23232.78</v>
      </c>
      <c r="O14" s="11">
        <v>21654</v>
      </c>
      <c r="P14" s="11">
        <v>20448</v>
      </c>
      <c r="Q14" s="11">
        <v>20160</v>
      </c>
      <c r="R14" s="11">
        <v>13680</v>
      </c>
      <c r="S14" s="11">
        <v>13400</v>
      </c>
      <c r="T14" s="11">
        <v>19680</v>
      </c>
      <c r="U14" s="11">
        <v>18660</v>
      </c>
      <c r="V14" s="41">
        <v>17600</v>
      </c>
      <c r="W14" s="41">
        <v>17880</v>
      </c>
      <c r="X14" s="11">
        <v>22200</v>
      </c>
      <c r="Y14" s="41">
        <v>21120</v>
      </c>
      <c r="Z14" s="11">
        <v>20760</v>
      </c>
    </row>
    <row r="15" spans="1:26" ht="12.75">
      <c r="A15" s="5" t="s">
        <v>11</v>
      </c>
      <c r="B15" s="9">
        <v>12600</v>
      </c>
      <c r="C15" s="9">
        <v>11280</v>
      </c>
      <c r="D15" s="10">
        <v>12000</v>
      </c>
      <c r="E15" s="11">
        <v>11700</v>
      </c>
      <c r="F15" s="11">
        <v>15840</v>
      </c>
      <c r="G15" s="11">
        <v>15060</v>
      </c>
      <c r="H15" s="11">
        <v>15420</v>
      </c>
      <c r="I15" s="11">
        <v>13920</v>
      </c>
      <c r="J15" s="11">
        <v>13176</v>
      </c>
      <c r="K15" s="11">
        <v>21234</v>
      </c>
      <c r="L15" s="11">
        <v>18492</v>
      </c>
      <c r="M15" s="11">
        <v>20058</v>
      </c>
      <c r="N15" s="11">
        <v>17127.22</v>
      </c>
      <c r="O15" s="11">
        <v>17364</v>
      </c>
      <c r="P15" s="11">
        <v>21054</v>
      </c>
      <c r="Q15" s="11">
        <v>19080</v>
      </c>
      <c r="R15" s="11">
        <v>18746</v>
      </c>
      <c r="S15" s="11">
        <v>19920</v>
      </c>
      <c r="T15" s="11">
        <v>19380</v>
      </c>
      <c r="U15" s="11">
        <v>18660</v>
      </c>
      <c r="V15" s="41">
        <v>17600</v>
      </c>
      <c r="W15" s="41">
        <v>16680</v>
      </c>
      <c r="X15" s="11">
        <v>19440</v>
      </c>
      <c r="Y15" s="41">
        <v>17580</v>
      </c>
      <c r="Z15" s="11">
        <v>20760</v>
      </c>
    </row>
    <row r="16" spans="1:26" ht="12.75">
      <c r="A16" s="5" t="s">
        <v>12</v>
      </c>
      <c r="B16" s="9">
        <v>16902</v>
      </c>
      <c r="C16" s="9">
        <v>16380</v>
      </c>
      <c r="D16" s="10">
        <v>19140</v>
      </c>
      <c r="E16" s="11">
        <v>16920</v>
      </c>
      <c r="F16" s="11">
        <v>19920</v>
      </c>
      <c r="G16" s="11">
        <v>19080</v>
      </c>
      <c r="H16" s="11">
        <v>24720</v>
      </c>
      <c r="I16" s="11">
        <v>21060</v>
      </c>
      <c r="J16" s="11">
        <v>21084</v>
      </c>
      <c r="K16" s="11">
        <v>25177</v>
      </c>
      <c r="L16" s="11">
        <v>21462</v>
      </c>
      <c r="M16" s="11">
        <v>23604</v>
      </c>
      <c r="N16" s="11">
        <v>22859.64</v>
      </c>
      <c r="O16" s="11">
        <v>22602</v>
      </c>
      <c r="P16" s="11">
        <v>22464</v>
      </c>
      <c r="Q16" s="11">
        <v>21180</v>
      </c>
      <c r="R16" s="11">
        <v>22894</v>
      </c>
      <c r="S16" s="11">
        <v>19920</v>
      </c>
      <c r="T16" s="11">
        <v>23400</v>
      </c>
      <c r="U16" s="11">
        <v>21300</v>
      </c>
      <c r="V16" s="41">
        <v>17600</v>
      </c>
      <c r="W16" s="41">
        <v>16680</v>
      </c>
      <c r="X16" s="11">
        <v>23220</v>
      </c>
      <c r="Y16" s="41">
        <v>23700</v>
      </c>
      <c r="Z16" s="11">
        <v>26760</v>
      </c>
    </row>
    <row r="17" spans="1:26" ht="12.75">
      <c r="A17" s="4" t="s">
        <v>13</v>
      </c>
      <c r="B17" s="9">
        <v>16464</v>
      </c>
      <c r="C17" s="11">
        <v>15360</v>
      </c>
      <c r="D17" s="10">
        <v>17880</v>
      </c>
      <c r="E17" s="11">
        <v>17820</v>
      </c>
      <c r="F17" s="11">
        <v>19093</v>
      </c>
      <c r="G17" s="11">
        <v>16740</v>
      </c>
      <c r="H17" s="11">
        <v>13452</v>
      </c>
      <c r="I17" s="11">
        <v>19140</v>
      </c>
      <c r="J17" s="11">
        <v>18750</v>
      </c>
      <c r="K17" s="11">
        <v>18180</v>
      </c>
      <c r="L17" s="11">
        <v>22614</v>
      </c>
      <c r="M17" s="11">
        <v>20802</v>
      </c>
      <c r="N17" s="11">
        <v>21900.6</v>
      </c>
      <c r="O17" s="11">
        <v>21066</v>
      </c>
      <c r="P17" s="11">
        <v>21780</v>
      </c>
      <c r="Q17" s="11">
        <v>21180</v>
      </c>
      <c r="R17" s="11">
        <v>16440</v>
      </c>
      <c r="S17" s="11">
        <v>18480</v>
      </c>
      <c r="T17" s="11">
        <v>19320</v>
      </c>
      <c r="U17" s="11">
        <v>19320</v>
      </c>
      <c r="V17" s="41">
        <v>16320</v>
      </c>
      <c r="W17" s="41">
        <v>16380</v>
      </c>
      <c r="X17" s="11">
        <v>18120</v>
      </c>
      <c r="Y17" s="41">
        <v>20760</v>
      </c>
      <c r="Z17" s="11">
        <v>19500</v>
      </c>
    </row>
    <row r="18" spans="1:26" ht="12.75">
      <c r="A18" s="4"/>
      <c r="B18" s="9"/>
      <c r="C18" s="11"/>
      <c r="D18" s="10"/>
      <c r="E18" s="11"/>
      <c r="F18" s="11"/>
      <c r="G18" s="11"/>
      <c r="H18" s="11"/>
      <c r="I18" s="11"/>
      <c r="J18" s="11"/>
      <c r="K18" s="11"/>
      <c r="V18" s="8"/>
      <c r="Z18" s="11"/>
    </row>
    <row r="19" spans="1:27" ht="12.75">
      <c r="A19" s="5" t="s">
        <v>17</v>
      </c>
      <c r="B19" s="12">
        <f>SUM(B6:B17)</f>
        <v>140796</v>
      </c>
      <c r="C19" s="12">
        <f>SUM(C6:C17)</f>
        <v>136500</v>
      </c>
      <c r="D19" s="12">
        <f>SUM(D6:D17)</f>
        <v>150360</v>
      </c>
      <c r="E19" s="12">
        <f>SUM(E6:E17)</f>
        <v>155160</v>
      </c>
      <c r="F19" s="12">
        <f>SUM(F6:F18)</f>
        <v>166273</v>
      </c>
      <c r="G19" s="12">
        <f>SUM(G6:G18)</f>
        <v>178560</v>
      </c>
      <c r="H19" s="12">
        <f>SUM(H6:H17)</f>
        <v>187272</v>
      </c>
      <c r="I19" s="12">
        <f aca="true" t="shared" si="0" ref="I19:N19">SUM(I6:I18)</f>
        <v>188830</v>
      </c>
      <c r="J19" s="12">
        <f t="shared" si="0"/>
        <v>187410</v>
      </c>
      <c r="K19" s="12">
        <f t="shared" si="0"/>
        <v>199417</v>
      </c>
      <c r="L19" s="12">
        <f t="shared" si="0"/>
        <v>219070</v>
      </c>
      <c r="M19" s="12">
        <f t="shared" si="0"/>
        <v>230778</v>
      </c>
      <c r="N19" s="12">
        <f t="shared" si="0"/>
        <v>234470.18000000002</v>
      </c>
      <c r="O19" s="12">
        <f aca="true" t="shared" si="1" ref="O19:T19">SUM(O6:O18)</f>
        <v>228070</v>
      </c>
      <c r="P19" s="12">
        <f t="shared" si="1"/>
        <v>231864</v>
      </c>
      <c r="Q19" s="12">
        <f t="shared" si="1"/>
        <v>227792</v>
      </c>
      <c r="R19" s="12">
        <f t="shared" si="1"/>
        <v>213060</v>
      </c>
      <c r="S19" s="12">
        <f t="shared" si="1"/>
        <v>204660</v>
      </c>
      <c r="T19" s="12">
        <f t="shared" si="1"/>
        <v>224880</v>
      </c>
      <c r="U19" s="12">
        <f aca="true" t="shared" si="2" ref="U19:Z19">SUM(U6:U18)</f>
        <v>238140</v>
      </c>
      <c r="V19" s="12">
        <f t="shared" si="2"/>
        <v>188040</v>
      </c>
      <c r="W19" s="12">
        <f t="shared" si="2"/>
        <v>191940</v>
      </c>
      <c r="X19" s="12">
        <f t="shared" si="2"/>
        <v>200100</v>
      </c>
      <c r="Y19" s="12">
        <f t="shared" si="2"/>
        <v>202080</v>
      </c>
      <c r="Z19" s="12">
        <f t="shared" si="2"/>
        <v>239700</v>
      </c>
      <c r="AA19" s="12">
        <f>SUM(AA6:AA18)</f>
        <v>133740</v>
      </c>
    </row>
    <row r="21" ht="12.75">
      <c r="B21" t="s">
        <v>18</v>
      </c>
    </row>
  </sheetData>
  <sheetProtection selectLockedCells="1" selectUnlockedCells="1"/>
  <mergeCells count="1">
    <mergeCell ref="A1:K1"/>
  </mergeCells>
  <printOptions gridLines="1"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9"/>
  <sheetViews>
    <sheetView zoomScale="130" zoomScaleNormal="130" zoomScalePageLayoutView="0" workbookViewId="0" topLeftCell="B1">
      <selection activeCell="T19" sqref="T19"/>
    </sheetView>
  </sheetViews>
  <sheetFormatPr defaultColWidth="11.421875" defaultRowHeight="12.75"/>
  <cols>
    <col min="2" max="20" width="7.140625" style="0" bestFit="1" customWidth="1"/>
    <col min="21" max="21" width="8.7109375" style="0" customWidth="1"/>
  </cols>
  <sheetData>
    <row r="1" spans="1:21" ht="12.75">
      <c r="A1" s="13"/>
      <c r="B1" s="1">
        <v>2004</v>
      </c>
      <c r="C1" s="1">
        <v>2005</v>
      </c>
      <c r="D1" s="1">
        <v>2006</v>
      </c>
      <c r="E1" s="1">
        <v>2007</v>
      </c>
      <c r="F1" s="1">
        <v>2008</v>
      </c>
      <c r="G1" s="1">
        <v>2009</v>
      </c>
      <c r="H1" s="1">
        <v>2010</v>
      </c>
      <c r="I1" s="1">
        <v>2011</v>
      </c>
      <c r="J1" s="1">
        <v>2012</v>
      </c>
      <c r="K1" s="1">
        <v>2013</v>
      </c>
      <c r="L1" s="1">
        <v>2014</v>
      </c>
      <c r="M1" s="1">
        <v>2015</v>
      </c>
      <c r="N1" s="1">
        <v>2016</v>
      </c>
      <c r="O1" s="1">
        <v>2017</v>
      </c>
      <c r="P1" s="1">
        <v>2018</v>
      </c>
      <c r="Q1" s="1">
        <v>2019</v>
      </c>
      <c r="R1" s="40">
        <v>2020</v>
      </c>
      <c r="S1" s="40">
        <v>2021</v>
      </c>
      <c r="T1" s="42">
        <v>2022</v>
      </c>
      <c r="U1" s="8">
        <v>2023</v>
      </c>
    </row>
    <row r="2" spans="1:5" ht="12.75">
      <c r="A2" s="14"/>
      <c r="B2" s="15"/>
      <c r="C2" s="15"/>
      <c r="D2" s="15"/>
      <c r="E2" s="15"/>
    </row>
    <row r="3" spans="1:21" ht="12.75">
      <c r="A3" s="8" t="s">
        <v>19</v>
      </c>
      <c r="B3" s="16">
        <v>10.3</v>
      </c>
      <c r="C3" s="16">
        <v>31.2</v>
      </c>
      <c r="D3" s="17">
        <v>35</v>
      </c>
      <c r="E3" s="17">
        <v>23.9</v>
      </c>
      <c r="F3" s="17">
        <v>19</v>
      </c>
      <c r="G3" s="17">
        <v>28.9</v>
      </c>
      <c r="H3" s="17">
        <v>9.7</v>
      </c>
      <c r="I3" s="17">
        <v>38</v>
      </c>
      <c r="J3" s="17">
        <v>32.8</v>
      </c>
      <c r="K3" s="17">
        <v>28.8</v>
      </c>
      <c r="L3" s="17">
        <v>35.5</v>
      </c>
      <c r="M3" s="17">
        <v>21</v>
      </c>
      <c r="N3" s="17">
        <v>47.1</v>
      </c>
      <c r="O3" s="17">
        <v>35.3</v>
      </c>
      <c r="P3" s="17">
        <v>24.1</v>
      </c>
      <c r="Q3" s="17">
        <v>26.7</v>
      </c>
      <c r="R3" s="17">
        <v>16.4</v>
      </c>
      <c r="S3" s="17">
        <v>27.3</v>
      </c>
      <c r="T3" s="17">
        <v>106.1</v>
      </c>
      <c r="U3" s="17">
        <v>24.2</v>
      </c>
    </row>
    <row r="4" spans="1:21" ht="12.75">
      <c r="A4" s="8" t="s">
        <v>20</v>
      </c>
      <c r="B4" s="16">
        <v>51.4</v>
      </c>
      <c r="C4" s="16">
        <v>44.4</v>
      </c>
      <c r="D4" s="17">
        <v>33</v>
      </c>
      <c r="E4" s="17">
        <v>38.9</v>
      </c>
      <c r="F4" s="17">
        <v>57.8</v>
      </c>
      <c r="G4" s="17">
        <v>30.9</v>
      </c>
      <c r="H4" s="17">
        <v>32.7</v>
      </c>
      <c r="I4" s="17">
        <v>46</v>
      </c>
      <c r="J4" s="17">
        <v>52.5</v>
      </c>
      <c r="K4" s="17">
        <v>28.8</v>
      </c>
      <c r="L4" s="17">
        <v>53.9</v>
      </c>
      <c r="M4" s="17">
        <v>83.1</v>
      </c>
      <c r="N4" s="17">
        <v>47.1</v>
      </c>
      <c r="O4" s="17">
        <v>35.3</v>
      </c>
      <c r="P4" s="17">
        <v>79.2</v>
      </c>
      <c r="Q4" s="17">
        <v>64.9</v>
      </c>
      <c r="R4" s="17">
        <v>84.6</v>
      </c>
      <c r="S4" s="17">
        <v>59.6</v>
      </c>
      <c r="T4" s="17">
        <v>106.1</v>
      </c>
      <c r="U4" s="17">
        <v>59.1</v>
      </c>
    </row>
    <row r="5" spans="1:21" ht="12.75">
      <c r="A5" s="8" t="s">
        <v>4</v>
      </c>
      <c r="B5" s="16">
        <v>97.9</v>
      </c>
      <c r="C5" s="16">
        <v>104.1</v>
      </c>
      <c r="D5" s="17">
        <v>81.1</v>
      </c>
      <c r="E5" s="17">
        <v>58.7</v>
      </c>
      <c r="F5" s="17">
        <v>87</v>
      </c>
      <c r="G5" s="17">
        <v>82</v>
      </c>
      <c r="H5" s="17">
        <v>86</v>
      </c>
      <c r="I5" s="17">
        <v>118</v>
      </c>
      <c r="J5" s="17">
        <v>100.4</v>
      </c>
      <c r="K5" s="17">
        <v>105.5</v>
      </c>
      <c r="L5" s="17">
        <v>116</v>
      </c>
      <c r="M5" s="17">
        <v>83.1</v>
      </c>
      <c r="N5" s="17">
        <v>103.8</v>
      </c>
      <c r="O5" s="17">
        <v>113.4</v>
      </c>
      <c r="P5" s="17">
        <v>103</v>
      </c>
      <c r="Q5" s="17">
        <v>83.8</v>
      </c>
      <c r="R5" s="17">
        <v>84.6</v>
      </c>
      <c r="S5" s="17">
        <v>116.3</v>
      </c>
      <c r="T5" s="17">
        <v>106.1</v>
      </c>
      <c r="U5" s="17">
        <v>115.5</v>
      </c>
    </row>
    <row r="6" spans="1:21" ht="12.75">
      <c r="A6" s="18" t="s">
        <v>21</v>
      </c>
      <c r="B6" s="16">
        <v>142.6</v>
      </c>
      <c r="C6" s="16">
        <v>147.7</v>
      </c>
      <c r="D6" s="17">
        <v>100</v>
      </c>
      <c r="E6" s="17">
        <v>165.3</v>
      </c>
      <c r="F6" s="17">
        <v>116.1</v>
      </c>
      <c r="G6" s="17">
        <v>179.2</v>
      </c>
      <c r="H6" s="17">
        <v>155.4</v>
      </c>
      <c r="I6" s="17">
        <v>175</v>
      </c>
      <c r="J6" s="17">
        <v>106.1</v>
      </c>
      <c r="K6" s="17">
        <v>112.5</v>
      </c>
      <c r="L6" s="17">
        <v>133</v>
      </c>
      <c r="M6" s="39">
        <v>170.5</v>
      </c>
      <c r="N6" s="17">
        <v>140.5</v>
      </c>
      <c r="O6" s="17">
        <v>113.5</v>
      </c>
      <c r="P6" s="17">
        <v>122.2</v>
      </c>
      <c r="Q6" s="17">
        <v>151.9</v>
      </c>
      <c r="R6" s="17">
        <v>175.7</v>
      </c>
      <c r="S6" s="17">
        <v>116.3</v>
      </c>
      <c r="T6" s="17">
        <v>106.1</v>
      </c>
      <c r="U6" s="17">
        <v>115.5</v>
      </c>
    </row>
    <row r="7" spans="1:21" ht="12.75">
      <c r="A7" s="18" t="s">
        <v>6</v>
      </c>
      <c r="B7" s="16">
        <v>138.6</v>
      </c>
      <c r="C7" s="16">
        <v>140</v>
      </c>
      <c r="D7" s="17">
        <v>152.4</v>
      </c>
      <c r="E7" s="17">
        <v>145</v>
      </c>
      <c r="F7" s="17">
        <v>191.3</v>
      </c>
      <c r="G7" s="17">
        <v>172.2</v>
      </c>
      <c r="H7" s="17">
        <v>138.7</v>
      </c>
      <c r="I7" s="17">
        <v>150</v>
      </c>
      <c r="J7" s="17">
        <v>145.9</v>
      </c>
      <c r="K7" s="17">
        <v>152.9</v>
      </c>
      <c r="L7" s="17">
        <v>133</v>
      </c>
      <c r="M7" s="17">
        <v>126.5</v>
      </c>
      <c r="N7" s="17">
        <v>140.5</v>
      </c>
      <c r="O7" s="17">
        <v>149</v>
      </c>
      <c r="P7" s="17">
        <v>191.2</v>
      </c>
      <c r="Q7" s="17">
        <v>168</v>
      </c>
      <c r="R7" s="17">
        <v>162.7</v>
      </c>
      <c r="S7" s="17">
        <v>135.2</v>
      </c>
      <c r="T7" s="17">
        <v>106.1</v>
      </c>
      <c r="U7" s="17">
        <v>169.9</v>
      </c>
    </row>
    <row r="8" spans="1:21" ht="12.75">
      <c r="A8" s="18" t="s">
        <v>7</v>
      </c>
      <c r="B8" s="16">
        <v>136.2</v>
      </c>
      <c r="C8" s="16">
        <v>166.8</v>
      </c>
      <c r="D8" s="17">
        <v>151.6</v>
      </c>
      <c r="E8" s="17">
        <v>139.6</v>
      </c>
      <c r="F8" s="17">
        <v>155.8</v>
      </c>
      <c r="G8" s="17">
        <v>141.2</v>
      </c>
      <c r="H8" s="17">
        <v>194.5</v>
      </c>
      <c r="I8" s="17">
        <v>149</v>
      </c>
      <c r="J8" s="17">
        <v>145.9</v>
      </c>
      <c r="K8" s="17">
        <v>122</v>
      </c>
      <c r="L8" s="17">
        <v>133.2</v>
      </c>
      <c r="M8" s="17">
        <v>146.6</v>
      </c>
      <c r="N8" s="17">
        <v>140.4</v>
      </c>
      <c r="O8" s="17">
        <v>135.4</v>
      </c>
      <c r="P8" s="17">
        <v>166.4</v>
      </c>
      <c r="Q8" s="17">
        <v>158.3</v>
      </c>
      <c r="R8" s="17">
        <v>162.7</v>
      </c>
      <c r="S8" s="17">
        <v>155.7</v>
      </c>
      <c r="T8" s="17">
        <v>161</v>
      </c>
      <c r="U8" s="17">
        <v>169.9</v>
      </c>
    </row>
    <row r="9" spans="1:20" ht="12.75">
      <c r="A9" s="18" t="s">
        <v>8</v>
      </c>
      <c r="B9" s="16">
        <v>125.5</v>
      </c>
      <c r="C9" s="16">
        <v>138.8</v>
      </c>
      <c r="D9" s="17">
        <v>152.4</v>
      </c>
      <c r="E9" s="17">
        <v>140.6</v>
      </c>
      <c r="F9" s="17">
        <v>161.1</v>
      </c>
      <c r="G9" s="17">
        <v>165.2</v>
      </c>
      <c r="H9" s="17">
        <v>150.1</v>
      </c>
      <c r="I9" s="17">
        <v>130.3</v>
      </c>
      <c r="J9" s="17">
        <v>138.2</v>
      </c>
      <c r="K9" s="17">
        <v>212</v>
      </c>
      <c r="L9" s="17">
        <v>159.3</v>
      </c>
      <c r="M9" s="17">
        <v>131.4</v>
      </c>
      <c r="N9" s="17">
        <v>140.4</v>
      </c>
      <c r="O9" s="17">
        <v>135.4</v>
      </c>
      <c r="P9" s="17">
        <v>166.4</v>
      </c>
      <c r="Q9" s="17">
        <v>126.8</v>
      </c>
      <c r="R9" s="17">
        <v>128.3</v>
      </c>
      <c r="S9" s="17">
        <v>148.7</v>
      </c>
      <c r="T9" s="17">
        <v>161</v>
      </c>
    </row>
    <row r="10" spans="1:20" ht="12.75">
      <c r="A10" s="18" t="s">
        <v>22</v>
      </c>
      <c r="B10" s="16">
        <v>134.8</v>
      </c>
      <c r="C10" s="16">
        <v>110.7</v>
      </c>
      <c r="D10" s="17">
        <v>152.4</v>
      </c>
      <c r="E10" s="17">
        <v>133.7</v>
      </c>
      <c r="F10" s="17">
        <v>110.2</v>
      </c>
      <c r="G10" s="17">
        <v>150.2</v>
      </c>
      <c r="H10" s="17">
        <v>118.8</v>
      </c>
      <c r="I10" s="17">
        <v>130.3</v>
      </c>
      <c r="J10" s="17">
        <v>138.1</v>
      </c>
      <c r="K10" s="17">
        <v>119.3</v>
      </c>
      <c r="L10" s="17">
        <v>168.2</v>
      </c>
      <c r="M10" s="17">
        <v>131.4</v>
      </c>
      <c r="N10" s="17">
        <v>138.3</v>
      </c>
      <c r="O10" s="17">
        <v>91.4</v>
      </c>
      <c r="P10" s="17">
        <v>160.8</v>
      </c>
      <c r="Q10" s="17">
        <v>159</v>
      </c>
      <c r="R10" s="17">
        <v>146.1</v>
      </c>
      <c r="S10" s="17">
        <v>122.7</v>
      </c>
      <c r="T10" s="17">
        <v>161</v>
      </c>
    </row>
    <row r="11" spans="1:20" ht="12.75">
      <c r="A11" s="18" t="s">
        <v>23</v>
      </c>
      <c r="B11" s="16">
        <v>128.5</v>
      </c>
      <c r="C11" s="16">
        <v>126.9</v>
      </c>
      <c r="D11" s="17">
        <v>130.4</v>
      </c>
      <c r="E11" s="17">
        <v>97.8</v>
      </c>
      <c r="F11" s="17">
        <v>107.8</v>
      </c>
      <c r="G11" s="17">
        <v>118.7</v>
      </c>
      <c r="H11" s="17">
        <v>92.4</v>
      </c>
      <c r="I11" s="17">
        <v>128.1</v>
      </c>
      <c r="J11" s="17">
        <v>105.4</v>
      </c>
      <c r="K11" s="17">
        <v>84.8</v>
      </c>
      <c r="L11" s="17">
        <v>82.2</v>
      </c>
      <c r="M11" s="17">
        <v>131.4</v>
      </c>
      <c r="N11" s="17">
        <v>130.8</v>
      </c>
      <c r="O11" s="17">
        <v>91.4</v>
      </c>
      <c r="P11" s="17">
        <v>86.3</v>
      </c>
      <c r="Q11" s="17">
        <v>104.4</v>
      </c>
      <c r="R11" s="17">
        <v>120.2</v>
      </c>
      <c r="S11" s="17">
        <v>101</v>
      </c>
      <c r="T11" s="17">
        <v>105.3</v>
      </c>
    </row>
    <row r="12" spans="1:20" ht="12.75">
      <c r="A12" s="18" t="s">
        <v>24</v>
      </c>
      <c r="B12" s="16">
        <v>76.2</v>
      </c>
      <c r="C12" s="16">
        <v>106.3</v>
      </c>
      <c r="D12" s="17">
        <v>58.1</v>
      </c>
      <c r="E12" s="17">
        <v>87.1</v>
      </c>
      <c r="F12" s="17">
        <v>71.3</v>
      </c>
      <c r="G12" s="17">
        <v>68.6</v>
      </c>
      <c r="H12" s="17">
        <v>75.1</v>
      </c>
      <c r="I12" s="17">
        <v>83.5</v>
      </c>
      <c r="J12" s="17">
        <v>72.2</v>
      </c>
      <c r="K12" s="17">
        <v>77</v>
      </c>
      <c r="L12" s="17">
        <v>88</v>
      </c>
      <c r="M12" s="17">
        <v>51.5</v>
      </c>
      <c r="N12" s="17">
        <v>58.8</v>
      </c>
      <c r="O12" s="17">
        <v>91.4</v>
      </c>
      <c r="P12" s="17">
        <v>86.3</v>
      </c>
      <c r="Q12" s="17">
        <v>51</v>
      </c>
      <c r="R12" s="17">
        <v>60.2</v>
      </c>
      <c r="S12" s="17">
        <v>76.5</v>
      </c>
      <c r="T12" s="17">
        <v>105.3</v>
      </c>
    </row>
    <row r="13" spans="1:20" ht="12.75">
      <c r="A13" s="18" t="s">
        <v>25</v>
      </c>
      <c r="B13" s="16">
        <v>37.98</v>
      </c>
      <c r="C13" s="16">
        <v>38.3</v>
      </c>
      <c r="D13" s="17">
        <v>25.9</v>
      </c>
      <c r="E13" s="17">
        <v>20</v>
      </c>
      <c r="F13" s="17">
        <v>21.5</v>
      </c>
      <c r="G13" s="17">
        <v>23.5</v>
      </c>
      <c r="H13">
        <v>25.4</v>
      </c>
      <c r="I13" s="17">
        <v>36.3</v>
      </c>
      <c r="J13" s="17">
        <v>32.8</v>
      </c>
      <c r="K13" s="17">
        <v>28.1</v>
      </c>
      <c r="L13" s="17">
        <v>19.2</v>
      </c>
      <c r="M13" s="17">
        <v>51.5</v>
      </c>
      <c r="N13" s="17">
        <v>34.8</v>
      </c>
      <c r="O13" s="17">
        <v>28</v>
      </c>
      <c r="P13" s="17">
        <v>86.3</v>
      </c>
      <c r="Q13" s="17">
        <v>51</v>
      </c>
      <c r="R13" s="17">
        <v>40.1</v>
      </c>
      <c r="S13" s="17">
        <v>30.3</v>
      </c>
      <c r="T13" s="17">
        <v>44.2</v>
      </c>
    </row>
    <row r="14" spans="1:20" ht="12.75">
      <c r="A14" s="18" t="s">
        <v>26</v>
      </c>
      <c r="B14" s="16">
        <v>20.65</v>
      </c>
      <c r="C14" s="16">
        <v>15.4</v>
      </c>
      <c r="D14" s="17">
        <v>19.1</v>
      </c>
      <c r="E14" s="17">
        <v>20</v>
      </c>
      <c r="F14" s="17">
        <v>34.1</v>
      </c>
      <c r="G14" s="17">
        <v>18.3</v>
      </c>
      <c r="H14">
        <v>15.4</v>
      </c>
      <c r="I14" s="17">
        <v>20.3</v>
      </c>
      <c r="J14" s="17">
        <v>22.7</v>
      </c>
      <c r="K14" s="17">
        <v>28.1</v>
      </c>
      <c r="L14" s="17">
        <v>19.4</v>
      </c>
      <c r="M14" s="17">
        <v>22.1</v>
      </c>
      <c r="N14" s="17">
        <v>26.5</v>
      </c>
      <c r="O14" s="17">
        <v>14.9</v>
      </c>
      <c r="P14" s="17">
        <v>21.2</v>
      </c>
      <c r="Q14" s="17">
        <v>26.1</v>
      </c>
      <c r="R14" s="17">
        <v>18.1</v>
      </c>
      <c r="S14" s="17">
        <v>25.3</v>
      </c>
      <c r="T14" s="17">
        <v>22.3</v>
      </c>
    </row>
    <row r="15" spans="1:21" ht="12.75">
      <c r="A15" s="13"/>
      <c r="B15" s="19">
        <f aca="true" t="shared" si="0" ref="B15:H15">SUM(B3:B14)</f>
        <v>1100.63</v>
      </c>
      <c r="C15" s="19">
        <f t="shared" si="0"/>
        <v>1170.6000000000001</v>
      </c>
      <c r="D15" s="20">
        <f t="shared" si="0"/>
        <v>1091.3999999999999</v>
      </c>
      <c r="E15" s="20">
        <f t="shared" si="0"/>
        <v>1070.6</v>
      </c>
      <c r="F15" s="20">
        <f t="shared" si="0"/>
        <v>1133</v>
      </c>
      <c r="G15" s="20">
        <f t="shared" si="0"/>
        <v>1178.8999999999999</v>
      </c>
      <c r="H15" s="20">
        <f t="shared" si="0"/>
        <v>1094.2</v>
      </c>
      <c r="I15" s="20">
        <f aca="true" t="shared" si="1" ref="I15:N15">SUM(I3:I14)</f>
        <v>1204.7999999999997</v>
      </c>
      <c r="J15" s="20">
        <f t="shared" si="1"/>
        <v>1093</v>
      </c>
      <c r="K15" s="20">
        <f t="shared" si="1"/>
        <v>1099.7999999999997</v>
      </c>
      <c r="L15" s="20">
        <f t="shared" si="1"/>
        <v>1140.9</v>
      </c>
      <c r="M15" s="20">
        <f t="shared" si="1"/>
        <v>1150.1</v>
      </c>
      <c r="N15" s="20">
        <f t="shared" si="1"/>
        <v>1148.9999999999998</v>
      </c>
      <c r="O15" s="20">
        <f aca="true" t="shared" si="2" ref="O15:T15">SUM(O3:O14)</f>
        <v>1034.3999999999999</v>
      </c>
      <c r="P15" s="20">
        <f t="shared" si="2"/>
        <v>1293.3999999999999</v>
      </c>
      <c r="Q15" s="20">
        <f t="shared" si="2"/>
        <v>1171.8999999999999</v>
      </c>
      <c r="R15" s="20">
        <f t="shared" si="2"/>
        <v>1199.6999999999998</v>
      </c>
      <c r="S15" s="20">
        <f t="shared" si="2"/>
        <v>1114.8999999999999</v>
      </c>
      <c r="T15" s="20">
        <f t="shared" si="2"/>
        <v>1290.6</v>
      </c>
      <c r="U15" s="20">
        <f>SUM(U3:U14)</f>
        <v>654.1</v>
      </c>
    </row>
    <row r="16" spans="1:12" ht="12.75">
      <c r="A16" s="13" t="s">
        <v>27</v>
      </c>
      <c r="B16" s="21">
        <v>833.8</v>
      </c>
      <c r="C16" s="21">
        <v>886.8</v>
      </c>
      <c r="D16" s="21">
        <v>826.8</v>
      </c>
      <c r="E16" s="17">
        <v>811.06</v>
      </c>
      <c r="F16" s="17">
        <v>858.3</v>
      </c>
      <c r="G16" s="17">
        <f>G15/1.32</f>
        <v>893.1060606060605</v>
      </c>
      <c r="H16" s="17">
        <f>H15/1.32</f>
        <v>828.9393939393939</v>
      </c>
      <c r="I16" s="17">
        <v>814</v>
      </c>
      <c r="J16" s="17">
        <v>828</v>
      </c>
      <c r="K16" s="17">
        <v>833.18</v>
      </c>
      <c r="L16" s="17"/>
    </row>
    <row r="17" spans="1:21" ht="12.75">
      <c r="A17" s="13" t="s">
        <v>28</v>
      </c>
      <c r="B17" s="21">
        <v>109.1</v>
      </c>
      <c r="C17" s="17">
        <v>116</v>
      </c>
      <c r="D17" s="17">
        <v>108.2</v>
      </c>
      <c r="E17" s="17">
        <v>106.2</v>
      </c>
      <c r="F17" s="17">
        <v>112.3</v>
      </c>
      <c r="G17" s="17">
        <f>G15/10.09</f>
        <v>116.83845391476709</v>
      </c>
      <c r="H17" s="17">
        <f>H15/10.09</f>
        <v>108.44400396432111</v>
      </c>
      <c r="I17" s="17">
        <v>106.5</v>
      </c>
      <c r="J17" s="17">
        <v>108.3</v>
      </c>
      <c r="K17" s="17">
        <v>108.99</v>
      </c>
      <c r="L17" s="17"/>
      <c r="U17" s="8"/>
    </row>
    <row r="19" ht="12.75">
      <c r="A19" s="13" t="s">
        <v>29</v>
      </c>
    </row>
  </sheetData>
  <sheetProtection selectLockedCells="1" selectUnlockedCells="1"/>
  <printOptions gridLines="1"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  <headerFooter alignWithMargins="0">
    <oddHeader>&amp;C&amp;A</oddHeader>
    <oddFooter>&amp;CSeite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T20"/>
  <sheetViews>
    <sheetView zoomScale="130" zoomScaleNormal="130" zoomScalePageLayoutView="0" workbookViewId="0" topLeftCell="A1">
      <selection activeCell="P14" sqref="P14"/>
    </sheetView>
  </sheetViews>
  <sheetFormatPr defaultColWidth="11.421875" defaultRowHeight="12.75"/>
  <cols>
    <col min="2" max="2" width="5.57421875" style="0" bestFit="1" customWidth="1"/>
    <col min="3" max="6" width="6.57421875" style="0" bestFit="1" customWidth="1"/>
    <col min="7" max="7" width="5.57421875" style="0" bestFit="1" customWidth="1"/>
    <col min="8" max="8" width="6.57421875" style="0" bestFit="1" customWidth="1"/>
    <col min="9" max="10" width="5.57421875" style="0" bestFit="1" customWidth="1"/>
    <col min="11" max="13" width="6.57421875" style="0" bestFit="1" customWidth="1"/>
    <col min="14" max="14" width="5.57421875" style="0" bestFit="1" customWidth="1"/>
    <col min="15" max="15" width="6.57421875" style="0" bestFit="1" customWidth="1"/>
    <col min="16" max="16" width="5.57421875" style="0" bestFit="1" customWidth="1"/>
    <col min="17" max="17" width="6.57421875" style="0" bestFit="1" customWidth="1"/>
    <col min="18" max="18" width="6.140625" style="0" customWidth="1"/>
    <col min="19" max="19" width="6.57421875" style="0" bestFit="1" customWidth="1"/>
  </cols>
  <sheetData>
    <row r="1" spans="1:20" ht="12.75">
      <c r="A1" s="13"/>
      <c r="B1" s="1">
        <v>2005</v>
      </c>
      <c r="C1" s="1">
        <v>2006</v>
      </c>
      <c r="D1" s="1">
        <v>2007</v>
      </c>
      <c r="E1" s="1">
        <v>2008</v>
      </c>
      <c r="F1" s="1">
        <v>2009</v>
      </c>
      <c r="G1" s="1">
        <v>2010</v>
      </c>
      <c r="H1" s="1">
        <v>2011</v>
      </c>
      <c r="I1" s="1">
        <v>2012</v>
      </c>
      <c r="J1" s="1">
        <v>2013</v>
      </c>
      <c r="K1" s="1">
        <v>2014</v>
      </c>
      <c r="L1" s="1">
        <v>2015</v>
      </c>
      <c r="M1" s="1">
        <v>2016</v>
      </c>
      <c r="N1" s="1">
        <v>2017</v>
      </c>
      <c r="O1" s="1">
        <v>2018</v>
      </c>
      <c r="P1" s="1">
        <v>2019</v>
      </c>
      <c r="Q1" s="40">
        <v>2020</v>
      </c>
      <c r="R1" s="40">
        <v>2021</v>
      </c>
      <c r="S1" s="42">
        <v>2022</v>
      </c>
      <c r="T1" s="8">
        <v>2023</v>
      </c>
    </row>
    <row r="2" spans="1:20" ht="12.75">
      <c r="A2" s="8" t="s">
        <v>19</v>
      </c>
      <c r="B2" s="22"/>
      <c r="C2" s="23">
        <v>27</v>
      </c>
      <c r="D2" s="23">
        <v>21.8</v>
      </c>
      <c r="E2" s="23">
        <v>16</v>
      </c>
      <c r="F2" s="23">
        <v>25</v>
      </c>
      <c r="G2" s="23">
        <v>8.3</v>
      </c>
      <c r="H2" s="23">
        <v>28.8</v>
      </c>
      <c r="I2" s="23">
        <v>27.8</v>
      </c>
      <c r="J2" s="23">
        <v>23.9</v>
      </c>
      <c r="K2" s="23">
        <v>29.5</v>
      </c>
      <c r="L2" s="23">
        <v>17.5</v>
      </c>
      <c r="M2" s="23">
        <v>41.1</v>
      </c>
      <c r="N2" s="23">
        <v>29.1</v>
      </c>
      <c r="O2" s="23">
        <v>18.3</v>
      </c>
      <c r="P2" s="23">
        <v>21.2</v>
      </c>
      <c r="Q2" s="23">
        <v>11.9</v>
      </c>
      <c r="R2" s="3">
        <v>19.4</v>
      </c>
      <c r="S2" s="23">
        <v>85.9</v>
      </c>
      <c r="T2" s="23">
        <v>17.6</v>
      </c>
    </row>
    <row r="3" spans="1:20" ht="12.75">
      <c r="A3" s="8" t="s">
        <v>20</v>
      </c>
      <c r="B3" s="22"/>
      <c r="C3" s="23">
        <v>25.7</v>
      </c>
      <c r="D3" s="23">
        <v>36.2</v>
      </c>
      <c r="E3" s="23">
        <v>52.8</v>
      </c>
      <c r="F3" s="23">
        <v>27.6</v>
      </c>
      <c r="G3" s="23">
        <v>28</v>
      </c>
      <c r="H3" s="23">
        <v>40</v>
      </c>
      <c r="I3" s="23">
        <v>46.4</v>
      </c>
      <c r="J3" s="23">
        <v>23.9</v>
      </c>
      <c r="K3" s="23">
        <v>47.3</v>
      </c>
      <c r="L3" s="23">
        <v>74</v>
      </c>
      <c r="M3" s="23">
        <v>41.1</v>
      </c>
      <c r="N3" s="23">
        <v>29.1</v>
      </c>
      <c r="O3" s="23">
        <v>67.4</v>
      </c>
      <c r="P3" s="23">
        <v>53.3</v>
      </c>
      <c r="Q3" s="23">
        <v>70.4</v>
      </c>
      <c r="R3" s="23">
        <v>49</v>
      </c>
      <c r="S3" s="23">
        <v>85.9</v>
      </c>
      <c r="T3" s="23">
        <v>44.3</v>
      </c>
    </row>
    <row r="4" spans="1:20" ht="12.75">
      <c r="A4" s="8" t="s">
        <v>4</v>
      </c>
      <c r="B4" s="22"/>
      <c r="C4" s="23">
        <v>66.2</v>
      </c>
      <c r="D4" s="23">
        <v>105.4</v>
      </c>
      <c r="E4" s="23">
        <v>80.5</v>
      </c>
      <c r="F4" s="23">
        <v>73.3</v>
      </c>
      <c r="G4" s="23">
        <v>77.8</v>
      </c>
      <c r="H4" s="23">
        <v>106.7</v>
      </c>
      <c r="I4" s="23">
        <v>90.6</v>
      </c>
      <c r="J4" s="23">
        <v>95.5</v>
      </c>
      <c r="K4" s="23">
        <v>104.6</v>
      </c>
      <c r="L4" s="23">
        <v>74</v>
      </c>
      <c r="M4" s="23">
        <v>93</v>
      </c>
      <c r="N4" s="23">
        <v>100</v>
      </c>
      <c r="O4" s="23">
        <v>89.3</v>
      </c>
      <c r="P4" s="23">
        <v>70.6</v>
      </c>
      <c r="Q4" s="23">
        <v>70.4</v>
      </c>
      <c r="R4" s="23">
        <v>95.1</v>
      </c>
      <c r="S4" s="23">
        <v>85.9</v>
      </c>
      <c r="T4" s="23">
        <v>92.8</v>
      </c>
    </row>
    <row r="5" spans="1:20" ht="12.75">
      <c r="A5" s="18" t="s">
        <v>21</v>
      </c>
      <c r="B5" s="22"/>
      <c r="C5" s="23">
        <v>94.2</v>
      </c>
      <c r="D5" s="23">
        <v>157.6</v>
      </c>
      <c r="E5" s="23">
        <v>110.1</v>
      </c>
      <c r="F5" s="23">
        <v>168.4</v>
      </c>
      <c r="G5" s="23">
        <v>144.2</v>
      </c>
      <c r="H5" s="23">
        <v>159.3</v>
      </c>
      <c r="I5" s="23">
        <v>97.3</v>
      </c>
      <c r="J5" s="23">
        <v>103.1</v>
      </c>
      <c r="K5" s="3">
        <v>120.4</v>
      </c>
      <c r="L5" s="23">
        <v>156.6</v>
      </c>
      <c r="M5" s="23">
        <v>127.5</v>
      </c>
      <c r="N5" s="23">
        <v>102.5</v>
      </c>
      <c r="O5" s="23">
        <v>106.1</v>
      </c>
      <c r="P5" s="23">
        <v>131</v>
      </c>
      <c r="Q5" s="23">
        <v>152</v>
      </c>
      <c r="R5" s="23">
        <v>95.1</v>
      </c>
      <c r="S5" s="23">
        <v>85.9</v>
      </c>
      <c r="T5" s="23">
        <v>92.8</v>
      </c>
    </row>
    <row r="6" spans="1:20" ht="12.75">
      <c r="A6" s="18" t="s">
        <v>6</v>
      </c>
      <c r="B6" s="22"/>
      <c r="C6" s="23">
        <v>146.6</v>
      </c>
      <c r="D6" s="23">
        <v>138.2</v>
      </c>
      <c r="E6" s="23">
        <v>181.4</v>
      </c>
      <c r="F6" s="23">
        <v>161</v>
      </c>
      <c r="G6" s="23">
        <v>128.4</v>
      </c>
      <c r="H6" s="23">
        <v>137.5</v>
      </c>
      <c r="I6" s="23">
        <v>133.3</v>
      </c>
      <c r="J6" s="23">
        <v>138.8</v>
      </c>
      <c r="K6" s="23">
        <v>120.4</v>
      </c>
      <c r="L6" s="23">
        <v>116</v>
      </c>
      <c r="M6" s="23">
        <v>127.5</v>
      </c>
      <c r="N6" s="23">
        <v>133.3</v>
      </c>
      <c r="O6" s="23">
        <v>165.8</v>
      </c>
      <c r="P6" s="23">
        <v>147.4</v>
      </c>
      <c r="Q6" s="23">
        <v>141.1</v>
      </c>
      <c r="R6" s="23">
        <v>110.7</v>
      </c>
      <c r="S6" s="23">
        <v>85.9</v>
      </c>
      <c r="T6" s="23">
        <v>139.1</v>
      </c>
    </row>
    <row r="7" spans="1:20" ht="12.75">
      <c r="A7" s="18" t="s">
        <v>7</v>
      </c>
      <c r="B7" s="22"/>
      <c r="C7" s="23">
        <v>145.8</v>
      </c>
      <c r="D7" s="23">
        <v>130.9</v>
      </c>
      <c r="E7" s="23">
        <v>147.6</v>
      </c>
      <c r="F7" s="23">
        <v>133.7</v>
      </c>
      <c r="G7" s="23">
        <v>180.1</v>
      </c>
      <c r="H7" s="23">
        <v>133.5</v>
      </c>
      <c r="I7" s="23">
        <v>133.3</v>
      </c>
      <c r="J7" s="23">
        <v>110.7</v>
      </c>
      <c r="K7" s="23">
        <v>120.4</v>
      </c>
      <c r="L7" s="23">
        <v>134.2</v>
      </c>
      <c r="M7" s="23">
        <v>127.6</v>
      </c>
      <c r="N7" s="23">
        <v>119.2</v>
      </c>
      <c r="O7" s="23">
        <v>147.1</v>
      </c>
      <c r="P7" s="23">
        <v>136.5</v>
      </c>
      <c r="Q7" s="23">
        <v>141.1</v>
      </c>
      <c r="R7" s="23">
        <v>127.6</v>
      </c>
      <c r="S7" s="23">
        <v>130</v>
      </c>
      <c r="T7" s="23">
        <v>139.1</v>
      </c>
    </row>
    <row r="8" spans="1:19" ht="12.75">
      <c r="A8" s="18" t="s">
        <v>8</v>
      </c>
      <c r="B8" s="22"/>
      <c r="C8" s="23">
        <v>146</v>
      </c>
      <c r="D8" s="23">
        <v>128.1</v>
      </c>
      <c r="E8" s="23">
        <v>149.5</v>
      </c>
      <c r="F8" s="23">
        <v>151.7</v>
      </c>
      <c r="G8" s="23">
        <v>138</v>
      </c>
      <c r="H8" s="23">
        <v>98.3</v>
      </c>
      <c r="I8" s="23">
        <v>125.2</v>
      </c>
      <c r="J8" s="23">
        <v>192.1</v>
      </c>
      <c r="K8" s="23">
        <v>143.5</v>
      </c>
      <c r="L8" s="23">
        <v>117.7</v>
      </c>
      <c r="M8" s="23">
        <v>127.6</v>
      </c>
      <c r="N8" s="23">
        <v>119.2</v>
      </c>
      <c r="O8" s="23">
        <v>147.1</v>
      </c>
      <c r="P8" s="23">
        <v>108.9</v>
      </c>
      <c r="Q8" s="23">
        <v>109.7</v>
      </c>
      <c r="R8" s="23">
        <v>120.2</v>
      </c>
      <c r="S8" s="23">
        <v>130</v>
      </c>
    </row>
    <row r="9" spans="1:19" ht="12.75">
      <c r="A9" s="18" t="s">
        <v>22</v>
      </c>
      <c r="B9" s="22">
        <v>32.4</v>
      </c>
      <c r="C9" s="23">
        <v>146.1</v>
      </c>
      <c r="D9" s="23">
        <v>128</v>
      </c>
      <c r="E9" s="23">
        <v>101.5</v>
      </c>
      <c r="F9" s="23">
        <v>138</v>
      </c>
      <c r="G9" s="23">
        <v>107.4</v>
      </c>
      <c r="H9" s="23">
        <v>98.3</v>
      </c>
      <c r="I9" s="23">
        <v>125.1</v>
      </c>
      <c r="J9" s="23">
        <v>107.2</v>
      </c>
      <c r="K9" s="23">
        <v>150.8</v>
      </c>
      <c r="L9" s="23">
        <v>117.7</v>
      </c>
      <c r="M9" s="23">
        <v>123.5</v>
      </c>
      <c r="N9" s="23">
        <v>78.3</v>
      </c>
      <c r="O9" s="23">
        <v>139.3</v>
      </c>
      <c r="P9" s="23">
        <v>136.2</v>
      </c>
      <c r="Q9" s="23">
        <v>123.7</v>
      </c>
      <c r="R9" s="23">
        <v>98.6</v>
      </c>
      <c r="S9" s="23">
        <v>130</v>
      </c>
    </row>
    <row r="10" spans="1:19" ht="12.75">
      <c r="A10" s="18" t="s">
        <v>23</v>
      </c>
      <c r="B10" s="22">
        <v>103.9</v>
      </c>
      <c r="C10" s="23">
        <v>124.1</v>
      </c>
      <c r="D10">
        <v>90.6</v>
      </c>
      <c r="E10" s="23">
        <v>99.6</v>
      </c>
      <c r="F10">
        <v>108.3</v>
      </c>
      <c r="G10" s="23">
        <v>83</v>
      </c>
      <c r="H10" s="23">
        <v>113.7</v>
      </c>
      <c r="I10" s="23">
        <v>94.4</v>
      </c>
      <c r="J10" s="23">
        <v>74.8</v>
      </c>
      <c r="K10" s="23">
        <v>73.1</v>
      </c>
      <c r="L10" s="23">
        <v>117.7</v>
      </c>
      <c r="M10" s="23">
        <v>116.4</v>
      </c>
      <c r="N10" s="23">
        <v>78.3</v>
      </c>
      <c r="O10" s="23">
        <v>71.6</v>
      </c>
      <c r="P10" s="23">
        <v>88.1</v>
      </c>
      <c r="Q10" s="23">
        <v>99.4</v>
      </c>
      <c r="R10" s="23">
        <v>79.8</v>
      </c>
      <c r="S10" s="23">
        <v>81.2</v>
      </c>
    </row>
    <row r="11" spans="1:19" ht="12.75">
      <c r="A11" s="18" t="s">
        <v>24</v>
      </c>
      <c r="B11" s="22">
        <v>86</v>
      </c>
      <c r="C11" s="23">
        <v>53.9</v>
      </c>
      <c r="D11" s="23">
        <v>79.8</v>
      </c>
      <c r="E11" s="23">
        <v>64.3</v>
      </c>
      <c r="F11">
        <v>61.3</v>
      </c>
      <c r="G11" s="23">
        <v>66.1</v>
      </c>
      <c r="H11" s="23">
        <v>72.8</v>
      </c>
      <c r="I11" s="23">
        <v>62.8</v>
      </c>
      <c r="J11" s="23">
        <v>67.3</v>
      </c>
      <c r="K11" s="23">
        <v>75</v>
      </c>
      <c r="L11" s="23">
        <v>43.5</v>
      </c>
      <c r="M11" s="23">
        <v>49.9</v>
      </c>
      <c r="N11" s="23">
        <v>78.3</v>
      </c>
      <c r="O11" s="23">
        <v>71.6</v>
      </c>
      <c r="P11" s="23">
        <v>41</v>
      </c>
      <c r="Q11" s="23">
        <v>47.9</v>
      </c>
      <c r="R11" s="23">
        <v>58.3</v>
      </c>
      <c r="S11" s="23">
        <v>81.2</v>
      </c>
    </row>
    <row r="12" spans="1:19" ht="12.75">
      <c r="A12" s="18" t="s">
        <v>25</v>
      </c>
      <c r="B12" s="22">
        <v>29.5</v>
      </c>
      <c r="C12" s="23">
        <v>23.3</v>
      </c>
      <c r="D12" s="23">
        <v>24.6</v>
      </c>
      <c r="E12" s="23">
        <v>17.7</v>
      </c>
      <c r="F12" s="23">
        <v>19.4</v>
      </c>
      <c r="G12">
        <v>20.5</v>
      </c>
      <c r="H12" s="23">
        <v>30.7</v>
      </c>
      <c r="I12" s="23">
        <v>27</v>
      </c>
      <c r="J12" s="23">
        <v>22.9</v>
      </c>
      <c r="K12" s="23">
        <v>15.9</v>
      </c>
      <c r="L12" s="23">
        <v>43.5</v>
      </c>
      <c r="M12" s="23">
        <v>28.8</v>
      </c>
      <c r="N12" s="23">
        <v>21.4</v>
      </c>
      <c r="O12" s="23">
        <v>71.6</v>
      </c>
      <c r="P12" s="23">
        <v>40</v>
      </c>
      <c r="Q12" s="23">
        <v>30.4</v>
      </c>
      <c r="R12" s="23">
        <v>21.9</v>
      </c>
      <c r="S12" s="23">
        <v>32.3</v>
      </c>
    </row>
    <row r="13" spans="1:19" ht="12.75">
      <c r="A13" s="18" t="s">
        <v>26</v>
      </c>
      <c r="B13" s="22">
        <v>15.4</v>
      </c>
      <c r="C13" s="23">
        <v>16.4</v>
      </c>
      <c r="D13" s="23">
        <v>19.7</v>
      </c>
      <c r="E13" s="23">
        <v>29.1</v>
      </c>
      <c r="F13" s="23">
        <v>14</v>
      </c>
      <c r="G13">
        <v>10.5</v>
      </c>
      <c r="H13" s="23">
        <v>16.6</v>
      </c>
      <c r="I13" s="23">
        <v>18.8</v>
      </c>
      <c r="J13" s="23">
        <v>22.9</v>
      </c>
      <c r="K13" s="23">
        <v>15.5</v>
      </c>
      <c r="L13" s="23">
        <v>17.6</v>
      </c>
      <c r="M13" s="23">
        <v>21</v>
      </c>
      <c r="N13" s="23">
        <v>10.9</v>
      </c>
      <c r="O13" s="23">
        <v>14.9</v>
      </c>
      <c r="P13" s="23">
        <v>19.9</v>
      </c>
      <c r="Q13" s="23">
        <v>13</v>
      </c>
      <c r="R13" s="23">
        <v>18.1</v>
      </c>
      <c r="S13" s="23">
        <v>16.2</v>
      </c>
    </row>
    <row r="14" spans="1:20" ht="12.75">
      <c r="A14" s="13"/>
      <c r="B14" s="24">
        <f>SUM(B9:B13)</f>
        <v>267.2</v>
      </c>
      <c r="C14" s="25">
        <f aca="true" t="shared" si="0" ref="C14:K14">SUM(C2:C13)</f>
        <v>1015.3</v>
      </c>
      <c r="D14" s="25">
        <f t="shared" si="0"/>
        <v>1060.9</v>
      </c>
      <c r="E14" s="25">
        <f t="shared" si="0"/>
        <v>1050.1</v>
      </c>
      <c r="F14" s="25">
        <f t="shared" si="0"/>
        <v>1081.7</v>
      </c>
      <c r="G14" s="25">
        <f t="shared" si="0"/>
        <v>992.3</v>
      </c>
      <c r="H14" s="25">
        <f t="shared" si="0"/>
        <v>1036.1999999999998</v>
      </c>
      <c r="I14" s="25">
        <f t="shared" si="0"/>
        <v>982</v>
      </c>
      <c r="J14" s="25">
        <f t="shared" si="0"/>
        <v>983.0999999999999</v>
      </c>
      <c r="K14" s="25">
        <f t="shared" si="0"/>
        <v>1016.3999999999999</v>
      </c>
      <c r="L14" s="25">
        <f aca="true" t="shared" si="1" ref="L14:Q14">SUM(L2:L13)</f>
        <v>1030</v>
      </c>
      <c r="M14" s="25">
        <f t="shared" si="1"/>
        <v>1025</v>
      </c>
      <c r="N14" s="25">
        <f t="shared" si="1"/>
        <v>899.5999999999999</v>
      </c>
      <c r="O14" s="25">
        <f t="shared" si="1"/>
        <v>1110.1000000000001</v>
      </c>
      <c r="P14" s="25">
        <f t="shared" si="1"/>
        <v>994.0999999999999</v>
      </c>
      <c r="Q14" s="25">
        <f t="shared" si="1"/>
        <v>1011.0000000000001</v>
      </c>
      <c r="R14" s="25">
        <f>SUM(R2:R13)</f>
        <v>893.8</v>
      </c>
      <c r="S14" s="25">
        <f>SUM(S2:S13)</f>
        <v>1030.4</v>
      </c>
      <c r="T14" s="25">
        <f>SUM(T2:T13)</f>
        <v>525.7</v>
      </c>
    </row>
    <row r="15" ht="12.75">
      <c r="A15" s="13"/>
    </row>
    <row r="17" ht="12.75">
      <c r="A17" s="8"/>
    </row>
    <row r="19" ht="12.75">
      <c r="A19" s="18"/>
    </row>
    <row r="20" ht="12.75">
      <c r="A20" s="18"/>
    </row>
  </sheetData>
  <sheetProtection selectLockedCells="1" selectUnlockedCells="1"/>
  <printOptions gridLines="1"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  <headerFooter alignWithMargins="0">
    <oddHeader>&amp;C&amp;A</oddHeader>
    <oddFooter>&amp;CSeite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T26"/>
  <sheetViews>
    <sheetView zoomScale="130" zoomScaleNormal="130" zoomScalePageLayoutView="0" workbookViewId="0" topLeftCell="H1">
      <selection activeCell="U19" sqref="U19"/>
    </sheetView>
  </sheetViews>
  <sheetFormatPr defaultColWidth="11.421875" defaultRowHeight="12.75"/>
  <cols>
    <col min="1" max="1" width="8.00390625" style="0" customWidth="1"/>
    <col min="2" max="2" width="6.8515625" style="0" customWidth="1"/>
    <col min="3" max="7" width="7.8515625" style="0" bestFit="1" customWidth="1"/>
    <col min="8" max="9" width="6.57421875" style="0" bestFit="1" customWidth="1"/>
    <col min="10" max="10" width="7.8515625" style="0" bestFit="1" customWidth="1"/>
    <col min="11" max="15" width="6.57421875" style="0" bestFit="1" customWidth="1"/>
    <col min="16" max="16" width="7.8515625" style="0" bestFit="1" customWidth="1"/>
    <col min="17" max="19" width="6.57421875" style="0" bestFit="1" customWidth="1"/>
    <col min="20" max="20" width="7.8515625" style="0" customWidth="1"/>
  </cols>
  <sheetData>
    <row r="1" spans="1:13" ht="12.75">
      <c r="A1" s="43" t="s">
        <v>30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4:8" ht="12.75">
      <c r="D2" s="8"/>
      <c r="H2" s="2"/>
    </row>
    <row r="3" spans="1:20" ht="12.75">
      <c r="A3" s="26" t="s">
        <v>1</v>
      </c>
      <c r="B3" s="26">
        <v>1997</v>
      </c>
      <c r="C3" s="26">
        <v>1998</v>
      </c>
      <c r="D3" s="26">
        <v>1999</v>
      </c>
      <c r="E3" s="26">
        <v>2000</v>
      </c>
      <c r="F3" s="26">
        <v>2001</v>
      </c>
      <c r="G3" s="26">
        <v>2002</v>
      </c>
      <c r="H3" s="26">
        <v>2003</v>
      </c>
      <c r="I3" s="26">
        <v>2004</v>
      </c>
      <c r="J3" s="26">
        <v>2005</v>
      </c>
      <c r="K3" s="26">
        <v>2006</v>
      </c>
      <c r="L3" s="26">
        <v>2007</v>
      </c>
      <c r="M3" s="26">
        <v>2008</v>
      </c>
      <c r="N3" s="27">
        <v>2009</v>
      </c>
      <c r="O3" s="27">
        <v>2010</v>
      </c>
      <c r="P3" s="26">
        <v>2011</v>
      </c>
      <c r="Q3" s="26">
        <v>2012</v>
      </c>
      <c r="R3" s="26">
        <v>2013</v>
      </c>
      <c r="S3" s="26">
        <v>2014</v>
      </c>
      <c r="T3" s="26">
        <v>2015</v>
      </c>
    </row>
    <row r="4" spans="1:15" ht="12.75">
      <c r="A4" s="26"/>
      <c r="B4" s="28"/>
      <c r="C4" s="28"/>
      <c r="D4" s="28"/>
      <c r="E4" s="28"/>
      <c r="F4" s="28"/>
      <c r="G4" s="28"/>
      <c r="H4" s="28"/>
      <c r="I4" s="28"/>
      <c r="J4" s="29"/>
      <c r="K4" s="29"/>
      <c r="L4" s="29"/>
      <c r="M4" s="29"/>
      <c r="N4" s="29"/>
      <c r="O4" s="29"/>
    </row>
    <row r="5" spans="1:15" ht="12.75">
      <c r="A5" s="26"/>
      <c r="B5" s="28"/>
      <c r="C5" s="28"/>
      <c r="D5" s="28"/>
      <c r="E5" s="28"/>
      <c r="F5" s="28"/>
      <c r="G5" s="28"/>
      <c r="H5" s="28"/>
      <c r="I5" s="28"/>
      <c r="J5" s="29"/>
      <c r="K5" s="29"/>
      <c r="L5" s="29"/>
      <c r="M5" s="29"/>
      <c r="N5" s="29"/>
      <c r="O5" s="29"/>
    </row>
    <row r="6" spans="1:15" ht="12.75">
      <c r="A6" s="30" t="s">
        <v>2</v>
      </c>
      <c r="B6" s="31"/>
      <c r="C6" s="31">
        <v>15687</v>
      </c>
      <c r="D6" s="31">
        <v>17693</v>
      </c>
      <c r="E6" s="31">
        <v>19559</v>
      </c>
      <c r="F6" s="31">
        <v>17688</v>
      </c>
      <c r="G6" s="31">
        <v>15777</v>
      </c>
      <c r="H6" s="31">
        <v>18818</v>
      </c>
      <c r="I6" s="31">
        <v>17896</v>
      </c>
      <c r="J6" s="31">
        <v>14140</v>
      </c>
      <c r="K6" s="31">
        <v>19236</v>
      </c>
      <c r="L6" s="31">
        <v>124000</v>
      </c>
      <c r="M6" s="29"/>
      <c r="N6" s="29"/>
      <c r="O6" s="29"/>
    </row>
    <row r="7" spans="1:15" ht="12.75">
      <c r="A7" s="30" t="s">
        <v>3</v>
      </c>
      <c r="B7" s="31"/>
      <c r="C7" s="31">
        <v>16160</v>
      </c>
      <c r="D7" s="31">
        <v>21043</v>
      </c>
      <c r="E7" s="31">
        <v>18169</v>
      </c>
      <c r="F7" s="31">
        <v>17948</v>
      </c>
      <c r="G7" s="31">
        <v>13127</v>
      </c>
      <c r="H7" s="31">
        <v>19021</v>
      </c>
      <c r="I7" s="31">
        <v>12802</v>
      </c>
      <c r="J7" s="31">
        <v>18137</v>
      </c>
      <c r="K7" s="31">
        <v>15484</v>
      </c>
      <c r="L7" s="31">
        <v>124000</v>
      </c>
      <c r="M7" s="29"/>
      <c r="N7" s="29"/>
      <c r="O7" s="29"/>
    </row>
    <row r="8" spans="1:15" ht="12.75">
      <c r="A8" s="30" t="s">
        <v>4</v>
      </c>
      <c r="B8" s="31"/>
      <c r="C8" s="31">
        <v>17660</v>
      </c>
      <c r="D8" s="31">
        <v>17802</v>
      </c>
      <c r="E8" s="31">
        <v>13871</v>
      </c>
      <c r="F8" s="31">
        <v>11351</v>
      </c>
      <c r="G8" s="31">
        <v>14890</v>
      </c>
      <c r="H8" s="31">
        <v>9619</v>
      </c>
      <c r="I8" s="31">
        <v>11857</v>
      </c>
      <c r="J8" s="31">
        <v>13461</v>
      </c>
      <c r="K8" s="31">
        <v>17035</v>
      </c>
      <c r="L8" s="31">
        <v>81420</v>
      </c>
      <c r="M8" s="29"/>
      <c r="N8" s="29"/>
      <c r="O8" s="29"/>
    </row>
    <row r="9" spans="1:15" ht="12.75">
      <c r="A9" s="30" t="s">
        <v>5</v>
      </c>
      <c r="B9" s="31"/>
      <c r="C9" s="31">
        <v>8461</v>
      </c>
      <c r="D9" s="31">
        <v>7250</v>
      </c>
      <c r="E9" s="31">
        <v>6604</v>
      </c>
      <c r="F9" s="31">
        <v>5300</v>
      </c>
      <c r="G9" s="31">
        <v>5773</v>
      </c>
      <c r="H9" s="31">
        <v>5288</v>
      </c>
      <c r="I9" s="31">
        <v>3444</v>
      </c>
      <c r="J9" s="31">
        <v>5418</v>
      </c>
      <c r="K9" s="31">
        <v>7101</v>
      </c>
      <c r="L9" s="31">
        <v>36420</v>
      </c>
      <c r="M9" s="29"/>
      <c r="N9" s="29"/>
      <c r="O9" s="29"/>
    </row>
    <row r="10" spans="1:15" ht="12.75">
      <c r="A10" s="30" t="s">
        <v>6</v>
      </c>
      <c r="B10" s="31"/>
      <c r="C10" s="31">
        <v>3370</v>
      </c>
      <c r="D10" s="31">
        <v>3542</v>
      </c>
      <c r="E10" s="31">
        <v>1609</v>
      </c>
      <c r="F10" s="31">
        <v>2879</v>
      </c>
      <c r="G10" s="31">
        <v>2986</v>
      </c>
      <c r="H10" s="31">
        <v>1877</v>
      </c>
      <c r="I10" s="31">
        <v>3116</v>
      </c>
      <c r="J10" s="31">
        <v>3974</v>
      </c>
      <c r="K10" s="31">
        <v>1787</v>
      </c>
      <c r="L10" s="31">
        <v>9840</v>
      </c>
      <c r="M10" s="29"/>
      <c r="N10" s="29"/>
      <c r="O10" s="29"/>
    </row>
    <row r="11" spans="1:15" ht="12.75">
      <c r="A11" s="30" t="s">
        <v>7</v>
      </c>
      <c r="B11" s="31"/>
      <c r="C11" s="31">
        <v>155</v>
      </c>
      <c r="D11" s="31">
        <v>25</v>
      </c>
      <c r="E11" s="31">
        <v>1664</v>
      </c>
      <c r="F11" s="31">
        <v>1552</v>
      </c>
      <c r="G11" s="31">
        <v>567</v>
      </c>
      <c r="H11" s="31">
        <v>300</v>
      </c>
      <c r="I11" s="31">
        <v>1438</v>
      </c>
      <c r="J11" s="31">
        <v>1964</v>
      </c>
      <c r="K11" s="31">
        <v>442</v>
      </c>
      <c r="L11" s="31">
        <v>15450</v>
      </c>
      <c r="M11" s="29"/>
      <c r="N11" s="29"/>
      <c r="O11" s="29"/>
    </row>
    <row r="12" spans="1:15" ht="12.75">
      <c r="A12" s="30" t="s">
        <v>8</v>
      </c>
      <c r="B12" s="31"/>
      <c r="C12" s="31">
        <v>5175</v>
      </c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317</v>
      </c>
      <c r="J12" s="31">
        <v>0</v>
      </c>
      <c r="K12" s="31">
        <v>77</v>
      </c>
      <c r="L12" s="32"/>
      <c r="M12" s="33"/>
      <c r="N12" s="33"/>
      <c r="O12" s="33"/>
    </row>
    <row r="13" spans="1:15" ht="12.75">
      <c r="A13" s="30" t="s">
        <v>9</v>
      </c>
      <c r="B13" s="31"/>
      <c r="C13" s="31">
        <v>390</v>
      </c>
      <c r="D13" s="31">
        <v>0</v>
      </c>
      <c r="E13" s="31">
        <v>30</v>
      </c>
      <c r="F13" s="31">
        <v>0</v>
      </c>
      <c r="G13" s="31">
        <v>0</v>
      </c>
      <c r="H13" s="31">
        <v>85</v>
      </c>
      <c r="I13" s="31">
        <v>337</v>
      </c>
      <c r="J13" s="31">
        <v>0</v>
      </c>
      <c r="K13" s="31">
        <v>77</v>
      </c>
      <c r="L13" s="32"/>
      <c r="M13" s="33"/>
      <c r="N13" s="33"/>
      <c r="O13" s="33"/>
    </row>
    <row r="14" spans="1:15" ht="12.75">
      <c r="A14" s="30" t="s">
        <v>10</v>
      </c>
      <c r="B14" s="31"/>
      <c r="C14" s="31">
        <v>6201</v>
      </c>
      <c r="D14" s="31">
        <v>0</v>
      </c>
      <c r="E14" s="31">
        <v>1874</v>
      </c>
      <c r="F14" s="31">
        <v>4049</v>
      </c>
      <c r="G14" s="31">
        <v>0</v>
      </c>
      <c r="H14" s="31">
        <v>2192</v>
      </c>
      <c r="I14" s="31">
        <v>2044</v>
      </c>
      <c r="J14" s="31">
        <v>113</v>
      </c>
      <c r="K14" s="31">
        <v>700</v>
      </c>
      <c r="L14" s="32"/>
      <c r="M14" s="33"/>
      <c r="N14" s="33"/>
      <c r="O14" s="33"/>
    </row>
    <row r="15" spans="1:15" ht="12.75">
      <c r="A15" s="30" t="s">
        <v>11</v>
      </c>
      <c r="B15" s="31"/>
      <c r="C15" s="31">
        <v>14460</v>
      </c>
      <c r="D15" s="31">
        <v>8146</v>
      </c>
      <c r="E15" s="31">
        <v>6822</v>
      </c>
      <c r="F15" s="31">
        <v>4938</v>
      </c>
      <c r="G15" s="31">
        <v>12305</v>
      </c>
      <c r="H15" s="31">
        <v>8679</v>
      </c>
      <c r="I15" s="31">
        <v>3877</v>
      </c>
      <c r="J15" s="31">
        <v>3725</v>
      </c>
      <c r="K15" s="31">
        <v>4395</v>
      </c>
      <c r="L15" s="32"/>
      <c r="M15" s="33"/>
      <c r="N15" s="33"/>
      <c r="O15" s="33"/>
    </row>
    <row r="16" spans="1:15" ht="12.75">
      <c r="A16" s="30" t="s">
        <v>12</v>
      </c>
      <c r="B16" s="31"/>
      <c r="C16" s="31">
        <v>19934</v>
      </c>
      <c r="D16" s="31">
        <v>16832</v>
      </c>
      <c r="E16" s="31">
        <v>12370</v>
      </c>
      <c r="F16" s="31">
        <v>12723</v>
      </c>
      <c r="G16" s="31">
        <v>11277</v>
      </c>
      <c r="H16" s="31">
        <v>8679</v>
      </c>
      <c r="I16" s="31">
        <v>12371</v>
      </c>
      <c r="J16" s="31">
        <v>13511</v>
      </c>
      <c r="K16" s="31">
        <v>6792</v>
      </c>
      <c r="L16" s="32"/>
      <c r="M16" s="33"/>
      <c r="N16" s="33"/>
      <c r="O16" s="33"/>
    </row>
    <row r="17" spans="1:15" ht="12.75">
      <c r="A17" s="30" t="s">
        <v>13</v>
      </c>
      <c r="B17" s="31">
        <v>25264</v>
      </c>
      <c r="C17" s="31">
        <v>26034</v>
      </c>
      <c r="D17" s="31">
        <v>17624</v>
      </c>
      <c r="E17" s="31">
        <v>17145</v>
      </c>
      <c r="F17" s="31">
        <v>20706</v>
      </c>
      <c r="G17" s="31">
        <v>19093</v>
      </c>
      <c r="H17" s="31">
        <v>13363</v>
      </c>
      <c r="I17" s="31">
        <v>13452</v>
      </c>
      <c r="J17" s="31">
        <v>15359</v>
      </c>
      <c r="K17" s="31">
        <v>10483</v>
      </c>
      <c r="L17" s="34"/>
      <c r="M17" s="29"/>
      <c r="N17" s="29"/>
      <c r="O17" s="29"/>
    </row>
    <row r="18" spans="1:15" ht="12.75">
      <c r="A18" s="30"/>
      <c r="B18" s="31"/>
      <c r="C18" s="31"/>
      <c r="D18" s="31"/>
      <c r="E18" s="31"/>
      <c r="F18" s="31"/>
      <c r="G18" s="31"/>
      <c r="H18" s="31"/>
      <c r="I18" s="31"/>
      <c r="J18" s="34"/>
      <c r="K18" s="34"/>
      <c r="L18" s="29"/>
      <c r="M18" s="29"/>
      <c r="N18" s="29"/>
      <c r="O18" s="29"/>
    </row>
    <row r="19" spans="1:18" ht="12.75">
      <c r="A19" s="30" t="s">
        <v>17</v>
      </c>
      <c r="B19" s="31"/>
      <c r="C19" s="35">
        <f>SUM(C6:C17)</f>
        <v>133687</v>
      </c>
      <c r="D19" s="35">
        <f>SUM(D6:D17)</f>
        <v>109957</v>
      </c>
      <c r="E19" s="35">
        <f aca="true" t="shared" si="0" ref="E19:K19">SUM(E6:E18)</f>
        <v>99717</v>
      </c>
      <c r="F19" s="35">
        <f t="shared" si="0"/>
        <v>99134</v>
      </c>
      <c r="G19" s="35">
        <f t="shared" si="0"/>
        <v>95795</v>
      </c>
      <c r="H19" s="35">
        <f t="shared" si="0"/>
        <v>87921</v>
      </c>
      <c r="I19" s="35">
        <f t="shared" si="0"/>
        <v>82951</v>
      </c>
      <c r="J19" s="35">
        <f t="shared" si="0"/>
        <v>89802</v>
      </c>
      <c r="K19" s="35">
        <f t="shared" si="0"/>
        <v>83609</v>
      </c>
      <c r="L19" s="35">
        <v>790136</v>
      </c>
      <c r="M19" s="36">
        <v>652408</v>
      </c>
      <c r="N19" s="36">
        <v>541690</v>
      </c>
      <c r="O19" s="36">
        <v>733446</v>
      </c>
      <c r="P19" s="36">
        <v>6199146</v>
      </c>
      <c r="Q19" s="36">
        <v>692939</v>
      </c>
      <c r="R19" s="36">
        <v>682395</v>
      </c>
    </row>
    <row r="20" spans="1:15" ht="12.75">
      <c r="A20" s="29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6"/>
      <c r="O20" s="34"/>
    </row>
    <row r="21" spans="1:18" ht="12.75">
      <c r="A21" s="30" t="s">
        <v>31</v>
      </c>
      <c r="B21" s="34"/>
      <c r="C21" s="34">
        <v>3570</v>
      </c>
      <c r="D21" s="34">
        <v>3363</v>
      </c>
      <c r="E21" s="34">
        <v>3319</v>
      </c>
      <c r="F21" s="34">
        <v>3625</v>
      </c>
      <c r="G21" s="34">
        <v>3438</v>
      </c>
      <c r="H21" s="34">
        <v>3621</v>
      </c>
      <c r="I21" s="34">
        <v>3563</v>
      </c>
      <c r="J21" s="34">
        <v>3470</v>
      </c>
      <c r="K21" s="34">
        <v>3379</v>
      </c>
      <c r="L21" s="34">
        <v>3221</v>
      </c>
      <c r="M21" s="34">
        <v>3385</v>
      </c>
      <c r="N21" s="34">
        <v>3422</v>
      </c>
      <c r="O21" s="34">
        <v>4146</v>
      </c>
      <c r="P21" s="34">
        <v>3299</v>
      </c>
      <c r="Q21" s="34">
        <v>3570</v>
      </c>
      <c r="R21" s="34">
        <v>3730</v>
      </c>
    </row>
    <row r="22" spans="1:15" ht="12.75">
      <c r="A22" s="29">
        <v>3890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</row>
    <row r="23" spans="1:19" ht="12.75">
      <c r="A23" s="29" t="s">
        <v>32</v>
      </c>
      <c r="B23" s="34"/>
      <c r="C23" s="36">
        <v>1456700</v>
      </c>
      <c r="D23" s="36">
        <v>1271870</v>
      </c>
      <c r="E23" s="36">
        <v>1168720</v>
      </c>
      <c r="F23" s="36">
        <v>1063810</v>
      </c>
      <c r="G23" s="36">
        <v>1083890</v>
      </c>
      <c r="H23" s="36">
        <v>944530</v>
      </c>
      <c r="I23" s="36">
        <v>905640</v>
      </c>
      <c r="J23" s="36">
        <v>1006710</v>
      </c>
      <c r="K23" s="36">
        <v>938170</v>
      </c>
      <c r="L23" s="36">
        <v>954247</v>
      </c>
      <c r="M23" s="36">
        <v>749739</v>
      </c>
      <c r="N23" s="36">
        <v>615773</v>
      </c>
      <c r="O23" s="36">
        <v>688158</v>
      </c>
      <c r="P23" s="36">
        <v>730063</v>
      </c>
      <c r="Q23" s="36">
        <v>755051</v>
      </c>
      <c r="R23" s="36">
        <v>711667</v>
      </c>
      <c r="S23" s="36">
        <v>557337</v>
      </c>
    </row>
    <row r="25" ht="12.75">
      <c r="A25" t="s">
        <v>33</v>
      </c>
    </row>
    <row r="26" ht="12.75">
      <c r="A26" t="s">
        <v>34</v>
      </c>
    </row>
  </sheetData>
  <sheetProtection selectLockedCells="1" selectUnlockedCells="1"/>
  <mergeCells count="1">
    <mergeCell ref="A1:M1"/>
  </mergeCells>
  <printOptions gridLines="1"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  <headerFooter alignWithMargins="0">
    <oddHeader>&amp;C&amp;A</oddHeader>
    <oddFooter>&amp;CSeite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="130" zoomScaleNormal="130" zoomScalePageLayoutView="0" workbookViewId="0" topLeftCell="A1">
      <selection activeCell="E29" sqref="E29"/>
    </sheetView>
  </sheetViews>
  <sheetFormatPr defaultColWidth="11.421875" defaultRowHeight="12.75"/>
  <sheetData/>
  <sheetProtection selectLockedCells="1" selectUnlockedCells="1"/>
  <printOptions gridLines="1"/>
  <pageMargins left="0.7479166666666667" right="0.7479166666666667" top="0.9840277777777777" bottom="0.9840277777777777" header="0.5118055555555555" footer="0.5118055555555555"/>
  <pageSetup horizontalDpi="300" verticalDpi="300"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Alle Lehrer</dc:creator>
  <cp:keywords/>
  <dc:description/>
  <cp:lastModifiedBy>Martin</cp:lastModifiedBy>
  <dcterms:created xsi:type="dcterms:W3CDTF">2011-03-01T06:47:47Z</dcterms:created>
  <dcterms:modified xsi:type="dcterms:W3CDTF">2023-06-30T15:54:18Z</dcterms:modified>
  <cp:category/>
  <cp:version/>
  <cp:contentType/>
  <cp:contentStatus/>
  <cp:revision>5</cp:revision>
</cp:coreProperties>
</file>